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3795" yWindow="2400" windowWidth="15480" windowHeight="10260" tabRatio="631" firstSheet="6" activeTab="12"/>
  </bookViews>
  <sheets>
    <sheet name="1_2018" sheetId="151" r:id="rId1"/>
    <sheet name="1_2019" sheetId="189" r:id="rId2"/>
    <sheet name="1_2020" sheetId="190" r:id="rId3"/>
    <sheet name="2" sheetId="12" r:id="rId4"/>
    <sheet name="3" sheetId="115" r:id="rId5"/>
    <sheet name="4" sheetId="125" r:id="rId6"/>
    <sheet name="5" sheetId="126" r:id="rId7"/>
    <sheet name="6" sheetId="119" r:id="rId8"/>
    <sheet name="7" sheetId="120" r:id="rId9"/>
    <sheet name="8" sheetId="122" r:id="rId10"/>
    <sheet name="9" sheetId="123" r:id="rId11"/>
    <sheet name="10" sheetId="117" r:id="rId12"/>
    <sheet name="11.1" sheetId="128" r:id="rId13"/>
    <sheet name="11.2" sheetId="187" r:id="rId14"/>
    <sheet name="11.3" sheetId="188" r:id="rId15"/>
    <sheet name="12" sheetId="127" r:id="rId16"/>
    <sheet name="13" sheetId="116" r:id="rId17"/>
    <sheet name="14" sheetId="165" r:id="rId18"/>
    <sheet name="15" sheetId="184" r:id="rId19"/>
    <sheet name="16" sheetId="185" r:id="rId20"/>
    <sheet name="17" sheetId="158" r:id="rId21"/>
    <sheet name="18" sheetId="124" r:id="rId22"/>
    <sheet name="19" sheetId="159" r:id="rId23"/>
  </sheets>
  <definedNames>
    <definedName name="_xlnm._FilterDatabase" localSheetId="21" hidden="1">'18'!#REF!</definedName>
    <definedName name="_xlnm._FilterDatabase" localSheetId="5" hidden="1">'4'!#REF!</definedName>
    <definedName name="_xlnm._FilterDatabase" localSheetId="6" hidden="1">'5'!#REF!</definedName>
    <definedName name="_xlnm._FilterDatabase" localSheetId="7" hidden="1">'6'!$A$19:$AY$19</definedName>
    <definedName name="_xlnm._FilterDatabase" localSheetId="8" hidden="1">'7'!$A$13:$CJ$18</definedName>
    <definedName name="_xlnm._FilterDatabase" localSheetId="9" hidden="1">'8'!#REF!</definedName>
    <definedName name="_xlnm._FilterDatabase" localSheetId="10" hidden="1">'9'!#REF!</definedName>
    <definedName name="_xlnm.Print_Titles" localSheetId="0">'1_2018'!$15:$19</definedName>
    <definedName name="_xlnm.Print_Titles" localSheetId="1">'1_2019'!$15:$19</definedName>
    <definedName name="_xlnm.Print_Titles" localSheetId="2">'1_2020'!$15:$19</definedName>
    <definedName name="_xlnm.Print_Titles" localSheetId="13">'11.2'!$17:$17</definedName>
    <definedName name="_xlnm.Print_Titles" localSheetId="14">'11.3'!$14:$14</definedName>
    <definedName name="_xlnm.Print_Area" localSheetId="0">'1_2018'!$A$1:$AW$162</definedName>
    <definedName name="_xlnm.Print_Area" localSheetId="1">'1_2019'!$A$1:$AW$74</definedName>
    <definedName name="_xlnm.Print_Area" localSheetId="2">'1_2020'!$A$1:$AW$74</definedName>
    <definedName name="_xlnm.Print_Area" localSheetId="11">'10'!$A$1:$R$69</definedName>
    <definedName name="_xlnm.Print_Area" localSheetId="12">'11.1'!$A$1:$AH$74</definedName>
    <definedName name="_xlnm.Print_Area" localSheetId="13">'11.2'!$A$5:$O$162</definedName>
    <definedName name="_xlnm.Print_Area" localSheetId="14">'11.3'!$A$5:$I$37</definedName>
    <definedName name="_xlnm.Print_Area" localSheetId="15">'12'!$A$1:$AE$71</definedName>
    <definedName name="_xlnm.Print_Area" localSheetId="16">'13'!$A$1:$K$72</definedName>
    <definedName name="_xlnm.Print_Area" localSheetId="17">'14'!$A$1:$Q$71</definedName>
    <definedName name="_xlnm.Print_Area" localSheetId="18">'15'!$A$1:$Y$73</definedName>
    <definedName name="_xlnm.Print_Area" localSheetId="19">'16'!$A$1:$X$77</definedName>
    <definedName name="_xlnm.Print_Area" localSheetId="20">'17'!$A$1:$H$19</definedName>
    <definedName name="_xlnm.Print_Area" localSheetId="21">'18'!$A$1:$F$19</definedName>
    <definedName name="_xlnm.Print_Area" localSheetId="3">'2'!$A$1:$BW$85</definedName>
    <definedName name="_xlnm.Print_Area" localSheetId="4">'3'!$A$1:$AK$76</definedName>
    <definedName name="_xlnm.Print_Area" localSheetId="5">'4'!$A$1:$BX$78</definedName>
    <definedName name="_xlnm.Print_Area" localSheetId="6">'5'!$A$1:$AL$76</definedName>
    <definedName name="_xlnm.Print_Area" localSheetId="7">'6'!$A$1:$AZ$76</definedName>
    <definedName name="_xlnm.Print_Area" localSheetId="8">'7'!$A$1:$CJ$75</definedName>
    <definedName name="_xlnm.Print_Area" localSheetId="9">'8'!$A$1:$AC$72</definedName>
    <definedName name="_xlnm.Print_Area" localSheetId="10">'9'!$A$1:$K$76</definedName>
  </definedNames>
  <calcPr calcId="124519"/>
</workbook>
</file>

<file path=xl/calcChain.xml><?xml version="1.0" encoding="utf-8"?>
<calcChain xmlns="http://schemas.openxmlformats.org/spreadsheetml/2006/main">
  <c r="D45" i="185"/>
  <c r="D44" s="1"/>
  <c r="D17" s="1"/>
  <c r="D15" s="1"/>
  <c r="F47"/>
  <c r="F45" s="1"/>
  <c r="F44" s="1"/>
  <c r="F17" s="1"/>
  <c r="F15" s="1"/>
  <c r="G47"/>
  <c r="G45"/>
  <c r="G44" s="1"/>
  <c r="G17" s="1"/>
  <c r="G15" s="1"/>
  <c r="H47"/>
  <c r="H45" s="1"/>
  <c r="H44" s="1"/>
  <c r="H17" s="1"/>
  <c r="H15" s="1"/>
  <c r="I47"/>
  <c r="I45"/>
  <c r="I44" s="1"/>
  <c r="I17" s="1"/>
  <c r="I15" s="1"/>
  <c r="J47"/>
  <c r="J45" s="1"/>
  <c r="J44" s="1"/>
  <c r="J17" s="1"/>
  <c r="J15" s="1"/>
  <c r="K47"/>
  <c r="K45"/>
  <c r="K44" s="1"/>
  <c r="K17" s="1"/>
  <c r="K15" s="1"/>
  <c r="L47"/>
  <c r="L45" s="1"/>
  <c r="L44" s="1"/>
  <c r="L17" s="1"/>
  <c r="L15" s="1"/>
  <c r="M47"/>
  <c r="M45"/>
  <c r="M44" s="1"/>
  <c r="M17" s="1"/>
  <c r="M15" s="1"/>
  <c r="N47"/>
  <c r="N45" s="1"/>
  <c r="N44" s="1"/>
  <c r="N17" s="1"/>
  <c r="N15" s="1"/>
  <c r="O47"/>
  <c r="O45"/>
  <c r="O44" s="1"/>
  <c r="O17" s="1"/>
  <c r="O15" s="1"/>
  <c r="P47"/>
  <c r="P45" s="1"/>
  <c r="P44" s="1"/>
  <c r="P17" s="1"/>
  <c r="P15" s="1"/>
  <c r="Q47"/>
  <c r="Q45"/>
  <c r="Q44" s="1"/>
  <c r="Q17" s="1"/>
  <c r="Q15" s="1"/>
  <c r="R47"/>
  <c r="R45" s="1"/>
  <c r="R44" s="1"/>
  <c r="R17" s="1"/>
  <c r="R15" s="1"/>
  <c r="S47"/>
  <c r="S45"/>
  <c r="S44" s="1"/>
  <c r="S17" s="1"/>
  <c r="S15" s="1"/>
  <c r="T47"/>
  <c r="T45" s="1"/>
  <c r="T44" s="1"/>
  <c r="T17" s="1"/>
  <c r="T15" s="1"/>
  <c r="U47"/>
  <c r="U45"/>
  <c r="U44" s="1"/>
  <c r="U17" s="1"/>
  <c r="U15" s="1"/>
  <c r="V47"/>
  <c r="V45" s="1"/>
  <c r="V44" s="1"/>
  <c r="V17" s="1"/>
  <c r="V15" s="1"/>
  <c r="W47"/>
  <c r="W45"/>
  <c r="W44" s="1"/>
  <c r="W17" s="1"/>
  <c r="W15" s="1"/>
  <c r="X47"/>
  <c r="X45" s="1"/>
  <c r="X44" s="1"/>
  <c r="X17" s="1"/>
  <c r="X15" s="1"/>
  <c r="E47"/>
  <c r="E45"/>
  <c r="E44" s="1"/>
  <c r="E17" s="1"/>
  <c r="E15" s="1"/>
  <c r="H52" i="115"/>
  <c r="H51"/>
  <c r="H50"/>
  <c r="O52"/>
  <c r="O51"/>
  <c r="O50"/>
  <c r="N52"/>
  <c r="N51"/>
  <c r="N50"/>
  <c r="M52"/>
  <c r="M51"/>
  <c r="M50"/>
  <c r="T51" i="12"/>
  <c r="P51"/>
  <c r="C45" i="185"/>
  <c r="C44" s="1"/>
  <c r="C17" s="1"/>
  <c r="C15" s="1"/>
  <c r="C45" i="184"/>
  <c r="C44" s="1"/>
  <c r="C17" s="1"/>
  <c r="C15" s="1"/>
  <c r="E46" i="165"/>
  <c r="E44" s="1"/>
  <c r="E17" s="1"/>
  <c r="E15" s="1"/>
  <c r="L46"/>
  <c r="L44" s="1"/>
  <c r="L17" s="1"/>
  <c r="L15" s="1"/>
  <c r="P46"/>
  <c r="P44" s="1"/>
  <c r="P17" s="1"/>
  <c r="P15" s="1"/>
  <c r="Q47"/>
  <c r="Q46" s="1"/>
  <c r="Q44" s="1"/>
  <c r="Q17" s="1"/>
  <c r="Q15" s="1"/>
  <c r="P47"/>
  <c r="O47"/>
  <c r="O46" s="1"/>
  <c r="O44" s="1"/>
  <c r="O17" s="1"/>
  <c r="O15" s="1"/>
  <c r="N47"/>
  <c r="N46"/>
  <c r="N44" s="1"/>
  <c r="N17" s="1"/>
  <c r="N15" s="1"/>
  <c r="J47"/>
  <c r="J46" s="1"/>
  <c r="J44" s="1"/>
  <c r="J17" s="1"/>
  <c r="J15" s="1"/>
  <c r="H47"/>
  <c r="H46" s="1"/>
  <c r="H44" s="1"/>
  <c r="H17" s="1"/>
  <c r="H15" s="1"/>
  <c r="G47"/>
  <c r="G46" s="1"/>
  <c r="G44" s="1"/>
  <c r="G17" s="1"/>
  <c r="G15" s="1"/>
  <c r="C45"/>
  <c r="C44"/>
  <c r="C17" s="1"/>
  <c r="C15" s="1"/>
  <c r="E44" i="116"/>
  <c r="E43"/>
  <c r="E16" s="1"/>
  <c r="E14" s="1"/>
  <c r="D44"/>
  <c r="D43"/>
  <c r="D16" s="1"/>
  <c r="D14" s="1"/>
  <c r="G46"/>
  <c r="G44"/>
  <c r="G43" s="1"/>
  <c r="G16" s="1"/>
  <c r="G14" s="1"/>
  <c r="H46"/>
  <c r="H44" s="1"/>
  <c r="H43" s="1"/>
  <c r="H16" s="1"/>
  <c r="H14" s="1"/>
  <c r="I46"/>
  <c r="I44" s="1"/>
  <c r="I43" s="1"/>
  <c r="I16" s="1"/>
  <c r="I14" s="1"/>
  <c r="J46"/>
  <c r="J44" s="1"/>
  <c r="J43" s="1"/>
  <c r="J16" s="1"/>
  <c r="J14" s="1"/>
  <c r="K46"/>
  <c r="K44"/>
  <c r="K43" s="1"/>
  <c r="K16" s="1"/>
  <c r="K14" s="1"/>
  <c r="F46"/>
  <c r="F44" s="1"/>
  <c r="F43" s="1"/>
  <c r="F16" s="1"/>
  <c r="F14" s="1"/>
  <c r="C44"/>
  <c r="C43"/>
  <c r="C16" s="1"/>
  <c r="C14" s="1"/>
  <c r="C45" i="127"/>
  <c r="C44" s="1"/>
  <c r="C17" s="1"/>
  <c r="C15" s="1"/>
  <c r="F47"/>
  <c r="F45" s="1"/>
  <c r="F44" s="1"/>
  <c r="F17" s="1"/>
  <c r="F15" s="1"/>
  <c r="G47"/>
  <c r="G45" s="1"/>
  <c r="G44" s="1"/>
  <c r="G17" s="1"/>
  <c r="G15" s="1"/>
  <c r="H47"/>
  <c r="H45" s="1"/>
  <c r="H44" s="1"/>
  <c r="H17" s="1"/>
  <c r="H15" s="1"/>
  <c r="I47"/>
  <c r="I45"/>
  <c r="I44" s="1"/>
  <c r="I17" s="1"/>
  <c r="I15" s="1"/>
  <c r="J47"/>
  <c r="J45" s="1"/>
  <c r="J44" s="1"/>
  <c r="J17" s="1"/>
  <c r="J15" s="1"/>
  <c r="K47"/>
  <c r="K45" s="1"/>
  <c r="K44" s="1"/>
  <c r="K17" s="1"/>
  <c r="K15" s="1"/>
  <c r="L47"/>
  <c r="L45" s="1"/>
  <c r="L44" s="1"/>
  <c r="L17" s="1"/>
  <c r="L15" s="1"/>
  <c r="M47"/>
  <c r="M45"/>
  <c r="M44" s="1"/>
  <c r="M17" s="1"/>
  <c r="M15" s="1"/>
  <c r="N47"/>
  <c r="N45" s="1"/>
  <c r="N44" s="1"/>
  <c r="N17" s="1"/>
  <c r="N15" s="1"/>
  <c r="O47"/>
  <c r="O45" s="1"/>
  <c r="O44" s="1"/>
  <c r="O17" s="1"/>
  <c r="O15" s="1"/>
  <c r="P47"/>
  <c r="P45" s="1"/>
  <c r="P44" s="1"/>
  <c r="P17" s="1"/>
  <c r="P15" s="1"/>
  <c r="Q47"/>
  <c r="Q45"/>
  <c r="Q44" s="1"/>
  <c r="Q17" s="1"/>
  <c r="Q15" s="1"/>
  <c r="R47"/>
  <c r="R45" s="1"/>
  <c r="R44" s="1"/>
  <c r="R17" s="1"/>
  <c r="R15" s="1"/>
  <c r="S47"/>
  <c r="S45" s="1"/>
  <c r="S44" s="1"/>
  <c r="S17" s="1"/>
  <c r="S15" s="1"/>
  <c r="T47"/>
  <c r="T45" s="1"/>
  <c r="T44" s="1"/>
  <c r="T17" s="1"/>
  <c r="T15" s="1"/>
  <c r="U47"/>
  <c r="U45"/>
  <c r="U44" s="1"/>
  <c r="U17" s="1"/>
  <c r="U15" s="1"/>
  <c r="V47"/>
  <c r="V45" s="1"/>
  <c r="V44" s="1"/>
  <c r="V17" s="1"/>
  <c r="V15" s="1"/>
  <c r="W47"/>
  <c r="W45" s="1"/>
  <c r="W44" s="1"/>
  <c r="W17" s="1"/>
  <c r="W15" s="1"/>
  <c r="X47"/>
  <c r="X45" s="1"/>
  <c r="X44" s="1"/>
  <c r="X17" s="1"/>
  <c r="X15" s="1"/>
  <c r="Y47"/>
  <c r="Y45"/>
  <c r="Y44" s="1"/>
  <c r="Y17" s="1"/>
  <c r="Y15" s="1"/>
  <c r="Z47"/>
  <c r="Z45" s="1"/>
  <c r="Z44" s="1"/>
  <c r="Z17" s="1"/>
  <c r="Z15" s="1"/>
  <c r="AA47"/>
  <c r="AA45" s="1"/>
  <c r="AA44" s="1"/>
  <c r="AA17" s="1"/>
  <c r="AA15" s="1"/>
  <c r="AB47"/>
  <c r="AB45" s="1"/>
  <c r="AB44" s="1"/>
  <c r="AB17" s="1"/>
  <c r="AB15" s="1"/>
  <c r="AC47"/>
  <c r="AC45"/>
  <c r="AC44" s="1"/>
  <c r="AC17" s="1"/>
  <c r="AC15" s="1"/>
  <c r="AD47"/>
  <c r="AD45" s="1"/>
  <c r="AD44" s="1"/>
  <c r="AD17" s="1"/>
  <c r="AD15" s="1"/>
  <c r="AE47"/>
  <c r="AE45" s="1"/>
  <c r="AE44" s="1"/>
  <c r="AE17" s="1"/>
  <c r="AE15" s="1"/>
  <c r="E47"/>
  <c r="E45" s="1"/>
  <c r="E44" s="1"/>
  <c r="E17" s="1"/>
  <c r="E15" s="1"/>
  <c r="D47"/>
  <c r="D45"/>
  <c r="D44" s="1"/>
  <c r="D17" s="1"/>
  <c r="D15" s="1"/>
  <c r="D52" i="123"/>
  <c r="D50" s="1"/>
  <c r="D49" s="1"/>
  <c r="D22" s="1"/>
  <c r="D20" s="1"/>
  <c r="E45" i="117"/>
  <c r="E43" s="1"/>
  <c r="E42" s="1"/>
  <c r="F45"/>
  <c r="F43"/>
  <c r="F42" s="1"/>
  <c r="G45"/>
  <c r="G43" s="1"/>
  <c r="G42" s="1"/>
  <c r="H45"/>
  <c r="H43"/>
  <c r="H42" s="1"/>
  <c r="I45"/>
  <c r="I43" s="1"/>
  <c r="I42" s="1"/>
  <c r="J45"/>
  <c r="J43"/>
  <c r="J42" s="1"/>
  <c r="K45"/>
  <c r="K43" s="1"/>
  <c r="K42" s="1"/>
  <c r="L45"/>
  <c r="L43"/>
  <c r="L42" s="1"/>
  <c r="M45"/>
  <c r="M43" s="1"/>
  <c r="M42" s="1"/>
  <c r="N45"/>
  <c r="N43"/>
  <c r="N42" s="1"/>
  <c r="O45"/>
  <c r="O43"/>
  <c r="O42" s="1"/>
  <c r="P45"/>
  <c r="P43" s="1"/>
  <c r="P42" s="1"/>
  <c r="Q45"/>
  <c r="Q43"/>
  <c r="Q42" s="1"/>
  <c r="R45"/>
  <c r="R43" s="1"/>
  <c r="R42" s="1"/>
  <c r="D45"/>
  <c r="D43"/>
  <c r="D42" s="1"/>
  <c r="E15"/>
  <c r="E13" s="1"/>
  <c r="F15"/>
  <c r="F13" s="1"/>
  <c r="G15"/>
  <c r="G13" s="1"/>
  <c r="H15"/>
  <c r="H13" s="1"/>
  <c r="I15"/>
  <c r="I13" s="1"/>
  <c r="J15"/>
  <c r="J13"/>
  <c r="K15"/>
  <c r="K13"/>
  <c r="L15"/>
  <c r="L13" s="1"/>
  <c r="M15"/>
  <c r="M13" s="1"/>
  <c r="N15"/>
  <c r="N13" s="1"/>
  <c r="O15"/>
  <c r="O13" s="1"/>
  <c r="P15"/>
  <c r="P13" s="1"/>
  <c r="Q15"/>
  <c r="Q13" s="1"/>
  <c r="R15"/>
  <c r="R13" s="1"/>
  <c r="D15"/>
  <c r="D13" s="1"/>
  <c r="Z46" i="122"/>
  <c r="Z45" s="1"/>
  <c r="Z18" s="1"/>
  <c r="Z16" s="1"/>
  <c r="AC46"/>
  <c r="AC45" s="1"/>
  <c r="AC18" s="1"/>
  <c r="AC16" s="1"/>
  <c r="Y48"/>
  <c r="Y46" s="1"/>
  <c r="Y45" s="1"/>
  <c r="Y18" s="1"/>
  <c r="Y16" s="1"/>
  <c r="Z48"/>
  <c r="AA48"/>
  <c r="AA46" s="1"/>
  <c r="AA45" s="1"/>
  <c r="AA18" s="1"/>
  <c r="AA16" s="1"/>
  <c r="AB48"/>
  <c r="AB46"/>
  <c r="AB45" s="1"/>
  <c r="AB18" s="1"/>
  <c r="AB16" s="1"/>
  <c r="X48"/>
  <c r="X46" s="1"/>
  <c r="X45" s="1"/>
  <c r="X18" s="1"/>
  <c r="X16" s="1"/>
  <c r="P48"/>
  <c r="P46"/>
  <c r="P45" s="1"/>
  <c r="P18" s="1"/>
  <c r="P16" s="1"/>
  <c r="Q48"/>
  <c r="Q46" s="1"/>
  <c r="Q45" s="1"/>
  <c r="Q18" s="1"/>
  <c r="Q16" s="1"/>
  <c r="R48"/>
  <c r="R46"/>
  <c r="R45" s="1"/>
  <c r="R18" s="1"/>
  <c r="R16" s="1"/>
  <c r="S48"/>
  <c r="S46" s="1"/>
  <c r="S45" s="1"/>
  <c r="S18" s="1"/>
  <c r="S16" s="1"/>
  <c r="T48"/>
  <c r="T46"/>
  <c r="T45" s="1"/>
  <c r="T18" s="1"/>
  <c r="T16" s="1"/>
  <c r="U48"/>
  <c r="U46" s="1"/>
  <c r="U45" s="1"/>
  <c r="U18" s="1"/>
  <c r="U16" s="1"/>
  <c r="V48"/>
  <c r="V46"/>
  <c r="V45" s="1"/>
  <c r="V18" s="1"/>
  <c r="V16" s="1"/>
  <c r="W48"/>
  <c r="W46" s="1"/>
  <c r="W45" s="1"/>
  <c r="W18" s="1"/>
  <c r="W16" s="1"/>
  <c r="O48"/>
  <c r="O46"/>
  <c r="O45" s="1"/>
  <c r="O18" s="1"/>
  <c r="O16" s="1"/>
  <c r="F48"/>
  <c r="F46" s="1"/>
  <c r="F45" s="1"/>
  <c r="F18" s="1"/>
  <c r="F16" s="1"/>
  <c r="G48"/>
  <c r="G46"/>
  <c r="G45" s="1"/>
  <c r="G18" s="1"/>
  <c r="G16" s="1"/>
  <c r="H48"/>
  <c r="H46" s="1"/>
  <c r="H45" s="1"/>
  <c r="H18" s="1"/>
  <c r="H16" s="1"/>
  <c r="I48"/>
  <c r="I46"/>
  <c r="I45" s="1"/>
  <c r="I18" s="1"/>
  <c r="I16" s="1"/>
  <c r="J48"/>
  <c r="J46" s="1"/>
  <c r="J45" s="1"/>
  <c r="J18" s="1"/>
  <c r="J16" s="1"/>
  <c r="K48"/>
  <c r="K46"/>
  <c r="K45" s="1"/>
  <c r="K18" s="1"/>
  <c r="K16" s="1"/>
  <c r="L48"/>
  <c r="L46" s="1"/>
  <c r="L45" s="1"/>
  <c r="L18" s="1"/>
  <c r="L16" s="1"/>
  <c r="M48"/>
  <c r="M46" s="1"/>
  <c r="M45" s="1"/>
  <c r="M18" s="1"/>
  <c r="M16" s="1"/>
  <c r="N48"/>
  <c r="N46" s="1"/>
  <c r="N45" s="1"/>
  <c r="N18" s="1"/>
  <c r="N16" s="1"/>
  <c r="E48"/>
  <c r="E46"/>
  <c r="E45" s="1"/>
  <c r="E18" s="1"/>
  <c r="E16" s="1"/>
  <c r="D46"/>
  <c r="D45" s="1"/>
  <c r="D18" s="1"/>
  <c r="D16" s="1"/>
  <c r="D52" i="119"/>
  <c r="D50" s="1"/>
  <c r="V50"/>
  <c r="V49" s="1"/>
  <c r="V22" s="1"/>
  <c r="V20" s="1"/>
  <c r="W50"/>
  <c r="W49" s="1"/>
  <c r="W22" s="1"/>
  <c r="W20" s="1"/>
  <c r="X50"/>
  <c r="X49" s="1"/>
  <c r="X22" s="1"/>
  <c r="X20" s="1"/>
  <c r="Y50"/>
  <c r="Y49" s="1"/>
  <c r="Y22" s="1"/>
  <c r="Y20" s="1"/>
  <c r="Z50"/>
  <c r="Z49" s="1"/>
  <c r="Z22" s="1"/>
  <c r="Z20" s="1"/>
  <c r="AA50"/>
  <c r="AA49" s="1"/>
  <c r="AA22" s="1"/>
  <c r="AA20" s="1"/>
  <c r="D51" i="120"/>
  <c r="E51"/>
  <c r="F51"/>
  <c r="G51"/>
  <c r="H51"/>
  <c r="I51"/>
  <c r="K51"/>
  <c r="L51"/>
  <c r="M51"/>
  <c r="N51"/>
  <c r="O51"/>
  <c r="P51"/>
  <c r="Q51"/>
  <c r="R51"/>
  <c r="S51"/>
  <c r="T51"/>
  <c r="U51"/>
  <c r="V51"/>
  <c r="W51"/>
  <c r="X51"/>
  <c r="Y51"/>
  <c r="Z51"/>
  <c r="AA51"/>
  <c r="AB51"/>
  <c r="AC51"/>
  <c r="AD51"/>
  <c r="AE51"/>
  <c r="AF51"/>
  <c r="AG51"/>
  <c r="AH5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D19"/>
  <c r="CJ49"/>
  <c r="CJ48" s="1"/>
  <c r="CJ21" s="1"/>
  <c r="CJ19" s="1"/>
  <c r="AI52" i="119"/>
  <c r="AJ52"/>
  <c r="AJ50"/>
  <c r="AJ49" s="1"/>
  <c r="AJ22" s="1"/>
  <c r="AJ20" s="1"/>
  <c r="AK52"/>
  <c r="AK50" s="1"/>
  <c r="AK49" s="1"/>
  <c r="AK22" s="1"/>
  <c r="AK20" s="1"/>
  <c r="AL52"/>
  <c r="AL50"/>
  <c r="AL49" s="1"/>
  <c r="AL22" s="1"/>
  <c r="AL20" s="1"/>
  <c r="AM52"/>
  <c r="AN52"/>
  <c r="AO52"/>
  <c r="AO50" s="1"/>
  <c r="AO49" s="1"/>
  <c r="AO22" s="1"/>
  <c r="AO20" s="1"/>
  <c r="AP52"/>
  <c r="AP50"/>
  <c r="AP49" s="1"/>
  <c r="AP22" s="1"/>
  <c r="AP20" s="1"/>
  <c r="AQ52"/>
  <c r="AQ50" s="1"/>
  <c r="AQ49" s="1"/>
  <c r="AQ22" s="1"/>
  <c r="AQ20" s="1"/>
  <c r="AR52"/>
  <c r="AS52"/>
  <c r="AS50" s="1"/>
  <c r="AS49" s="1"/>
  <c r="AS22" s="1"/>
  <c r="AS20" s="1"/>
  <c r="AT52"/>
  <c r="AT50"/>
  <c r="AT49" s="1"/>
  <c r="AT22" s="1"/>
  <c r="AT20" s="1"/>
  <c r="AU52"/>
  <c r="AV52"/>
  <c r="AW52"/>
  <c r="AW50" s="1"/>
  <c r="AW49" s="1"/>
  <c r="AW22" s="1"/>
  <c r="AW20" s="1"/>
  <c r="AX52"/>
  <c r="AX50"/>
  <c r="AX49" s="1"/>
  <c r="AX22" s="1"/>
  <c r="AX20" s="1"/>
  <c r="AY52"/>
  <c r="AZ52"/>
  <c r="AZ50"/>
  <c r="AZ49" s="1"/>
  <c r="AZ22" s="1"/>
  <c r="AZ20" s="1"/>
  <c r="AH50"/>
  <c r="AH49" s="1"/>
  <c r="AH22" s="1"/>
  <c r="AH20" s="1"/>
  <c r="AE50"/>
  <c r="AE49" s="1"/>
  <c r="AE22" s="1"/>
  <c r="AE20" s="1"/>
  <c r="AG50"/>
  <c r="AG49" s="1"/>
  <c r="AG22" s="1"/>
  <c r="AG20" s="1"/>
  <c r="E52"/>
  <c r="E50" s="1"/>
  <c r="E49" s="1"/>
  <c r="E22" s="1"/>
  <c r="E20" s="1"/>
  <c r="F52"/>
  <c r="F50"/>
  <c r="F49" s="1"/>
  <c r="F22" s="1"/>
  <c r="F20" s="1"/>
  <c r="G52"/>
  <c r="H52"/>
  <c r="I52"/>
  <c r="J52"/>
  <c r="K52"/>
  <c r="L52"/>
  <c r="L50"/>
  <c r="L49" s="1"/>
  <c r="L22"/>
  <c r="L20" s="1"/>
  <c r="M52"/>
  <c r="M50" s="1"/>
  <c r="M49"/>
  <c r="M22" s="1"/>
  <c r="M20" s="1"/>
  <c r="N52"/>
  <c r="O52"/>
  <c r="P52"/>
  <c r="P50"/>
  <c r="P49" s="1"/>
  <c r="P22"/>
  <c r="P20" s="1"/>
  <c r="S50"/>
  <c r="S49" s="1"/>
  <c r="S22"/>
  <c r="S20" s="1"/>
  <c r="T50"/>
  <c r="T49" s="1"/>
  <c r="T22"/>
  <c r="T20" s="1"/>
  <c r="U52"/>
  <c r="U50" s="1"/>
  <c r="U49" s="1"/>
  <c r="U22" s="1"/>
  <c r="U20" s="1"/>
  <c r="D50" i="126"/>
  <c r="D49"/>
  <c r="D22" s="1"/>
  <c r="D20" s="1"/>
  <c r="E50"/>
  <c r="E49"/>
  <c r="E22" s="1"/>
  <c r="E20" s="1"/>
  <c r="F50"/>
  <c r="F49"/>
  <c r="F22" s="1"/>
  <c r="F20" s="1"/>
  <c r="G50"/>
  <c r="G49"/>
  <c r="G22" s="1"/>
  <c r="G20" s="1"/>
  <c r="H50"/>
  <c r="H49"/>
  <c r="H22" s="1"/>
  <c r="H20" s="1"/>
  <c r="I50"/>
  <c r="I49"/>
  <c r="I22" s="1"/>
  <c r="I20" s="1"/>
  <c r="J50"/>
  <c r="J49"/>
  <c r="J22" s="1"/>
  <c r="J20" s="1"/>
  <c r="K50"/>
  <c r="K49"/>
  <c r="K22" s="1"/>
  <c r="K20" s="1"/>
  <c r="L50"/>
  <c r="L49"/>
  <c r="L22" s="1"/>
  <c r="L20" s="1"/>
  <c r="M50"/>
  <c r="M49"/>
  <c r="M22" s="1"/>
  <c r="M20" s="1"/>
  <c r="N50"/>
  <c r="N49"/>
  <c r="N22" s="1"/>
  <c r="N20" s="1"/>
  <c r="O50"/>
  <c r="O49"/>
  <c r="O22" s="1"/>
  <c r="O20" s="1"/>
  <c r="P50"/>
  <c r="P49"/>
  <c r="P22" s="1"/>
  <c r="P20" s="1"/>
  <c r="Q50"/>
  <c r="Q49"/>
  <c r="Q22" s="1"/>
  <c r="Q20" s="1"/>
  <c r="R50"/>
  <c r="R49"/>
  <c r="R22" s="1"/>
  <c r="R20" s="1"/>
  <c r="S50"/>
  <c r="S49"/>
  <c r="S22" s="1"/>
  <c r="S20" s="1"/>
  <c r="T50"/>
  <c r="T49"/>
  <c r="T22" s="1"/>
  <c r="T20" s="1"/>
  <c r="U50"/>
  <c r="U49"/>
  <c r="U22" s="1"/>
  <c r="U20" s="1"/>
  <c r="V50"/>
  <c r="V49"/>
  <c r="V22" s="1"/>
  <c r="V20" s="1"/>
  <c r="W50"/>
  <c r="W49"/>
  <c r="W22" s="1"/>
  <c r="W20" s="1"/>
  <c r="X50"/>
  <c r="X49"/>
  <c r="X22" s="1"/>
  <c r="X20" s="1"/>
  <c r="AH50"/>
  <c r="AH49"/>
  <c r="AH22" s="1"/>
  <c r="AH20" s="1"/>
  <c r="AI50"/>
  <c r="AI49"/>
  <c r="AI22" s="1"/>
  <c r="AI20" s="1"/>
  <c r="C50"/>
  <c r="C49"/>
  <c r="Y53"/>
  <c r="Y52"/>
  <c r="Y50" s="1"/>
  <c r="Y49" s="1"/>
  <c r="Y22" s="1"/>
  <c r="Y20" s="1"/>
  <c r="AA52"/>
  <c r="AA50"/>
  <c r="AA49" s="1"/>
  <c r="AA22" s="1"/>
  <c r="AA20" s="1"/>
  <c r="AB52"/>
  <c r="AB50" s="1"/>
  <c r="AB49" s="1"/>
  <c r="AB22" s="1"/>
  <c r="AB20" s="1"/>
  <c r="AC52"/>
  <c r="AD52"/>
  <c r="AF52"/>
  <c r="AF50"/>
  <c r="AF49" s="1"/>
  <c r="AF22" s="1"/>
  <c r="AF20" s="1"/>
  <c r="AJ50"/>
  <c r="AJ49" s="1"/>
  <c r="AJ22" s="1"/>
  <c r="AJ20" s="1"/>
  <c r="AK50"/>
  <c r="AK49" s="1"/>
  <c r="AK22" s="1"/>
  <c r="AK20" s="1"/>
  <c r="F50" i="125"/>
  <c r="F49"/>
  <c r="F22" s="1"/>
  <c r="F20" s="1"/>
  <c r="G50"/>
  <c r="G49"/>
  <c r="G22" s="1"/>
  <c r="G20" s="1"/>
  <c r="H50"/>
  <c r="H49" s="1"/>
  <c r="H22" s="1"/>
  <c r="H20" s="1"/>
  <c r="I50"/>
  <c r="I49" s="1"/>
  <c r="I22" s="1"/>
  <c r="I20" s="1"/>
  <c r="J50"/>
  <c r="J49" s="1"/>
  <c r="J22" s="1"/>
  <c r="J20" s="1"/>
  <c r="K50"/>
  <c r="K49" s="1"/>
  <c r="K22" s="1"/>
  <c r="K20" s="1"/>
  <c r="L50"/>
  <c r="L49" s="1"/>
  <c r="L22" s="1"/>
  <c r="L20" s="1"/>
  <c r="M50"/>
  <c r="M49" s="1"/>
  <c r="M22" s="1"/>
  <c r="M20" s="1"/>
  <c r="N50"/>
  <c r="N49" s="1"/>
  <c r="N22" s="1"/>
  <c r="N20" s="1"/>
  <c r="O50"/>
  <c r="O49" s="1"/>
  <c r="O22" s="1"/>
  <c r="O20" s="1"/>
  <c r="P50"/>
  <c r="P49" s="1"/>
  <c r="P22" s="1"/>
  <c r="P20" s="1"/>
  <c r="Q50"/>
  <c r="Q49" s="1"/>
  <c r="Q22" s="1"/>
  <c r="Q20" s="1"/>
  <c r="R50"/>
  <c r="R49" s="1"/>
  <c r="R22" s="1"/>
  <c r="R20" s="1"/>
  <c r="S50"/>
  <c r="S49" s="1"/>
  <c r="S22" s="1"/>
  <c r="S20" s="1"/>
  <c r="AA50"/>
  <c r="AA49" s="1"/>
  <c r="AA22" s="1"/>
  <c r="AA20" s="1"/>
  <c r="AB50"/>
  <c r="AB49" s="1"/>
  <c r="AB22" s="1"/>
  <c r="AB20" s="1"/>
  <c r="AC50"/>
  <c r="AC49" s="1"/>
  <c r="AC22" s="1"/>
  <c r="AC20" s="1"/>
  <c r="AD50"/>
  <c r="AD49" s="1"/>
  <c r="AD22" s="1"/>
  <c r="AD20" s="1"/>
  <c r="AE50"/>
  <c r="AE49" s="1"/>
  <c r="AE22" s="1"/>
  <c r="AE20" s="1"/>
  <c r="AF50"/>
  <c r="AF49" s="1"/>
  <c r="AF22" s="1"/>
  <c r="AF20" s="1"/>
  <c r="AG50"/>
  <c r="AG49" s="1"/>
  <c r="AG22" s="1"/>
  <c r="AG20" s="1"/>
  <c r="AJ50"/>
  <c r="AJ49" s="1"/>
  <c r="AJ22" s="1"/>
  <c r="AJ20" s="1"/>
  <c r="AK50"/>
  <c r="AK49" s="1"/>
  <c r="AK22" s="1"/>
  <c r="AK20" s="1"/>
  <c r="AL50"/>
  <c r="AL49" s="1"/>
  <c r="AL22" s="1"/>
  <c r="AL20" s="1"/>
  <c r="AM50"/>
  <c r="AM49" s="1"/>
  <c r="AM22" s="1"/>
  <c r="AM20" s="1"/>
  <c r="AO50"/>
  <c r="AO49" s="1"/>
  <c r="AO22" s="1"/>
  <c r="AO20" s="1"/>
  <c r="AP50"/>
  <c r="AP49" s="1"/>
  <c r="AP22" s="1"/>
  <c r="AP20" s="1"/>
  <c r="AQ50"/>
  <c r="AQ49" s="1"/>
  <c r="AQ22" s="1"/>
  <c r="AQ20" s="1"/>
  <c r="AR50"/>
  <c r="AR49" s="1"/>
  <c r="AR22" s="1"/>
  <c r="AR20" s="1"/>
  <c r="AS50"/>
  <c r="AS49" s="1"/>
  <c r="AS22" s="1"/>
  <c r="AS20" s="1"/>
  <c r="AT50"/>
  <c r="AT49" s="1"/>
  <c r="AT22" s="1"/>
  <c r="AT20" s="1"/>
  <c r="AU50"/>
  <c r="AU49" s="1"/>
  <c r="AU22" s="1"/>
  <c r="AU20" s="1"/>
  <c r="AX50"/>
  <c r="AX49" s="1"/>
  <c r="AX22" s="1"/>
  <c r="AX20" s="1"/>
  <c r="AY50"/>
  <c r="AY49" s="1"/>
  <c r="AY22" s="1"/>
  <c r="AY20" s="1"/>
  <c r="AZ50"/>
  <c r="AZ49" s="1"/>
  <c r="AZ22" s="1"/>
  <c r="AZ20" s="1"/>
  <c r="BA50"/>
  <c r="BA49" s="1"/>
  <c r="BA22" s="1"/>
  <c r="BA20" s="1"/>
  <c r="BC50"/>
  <c r="BC49"/>
  <c r="BC22" s="1"/>
  <c r="BC20" s="1"/>
  <c r="BD50"/>
  <c r="BD49"/>
  <c r="BD22" s="1"/>
  <c r="BD20" s="1"/>
  <c r="BE50"/>
  <c r="BE49"/>
  <c r="BE22" s="1"/>
  <c r="BE20" s="1"/>
  <c r="BF50"/>
  <c r="BF49"/>
  <c r="BF22" s="1"/>
  <c r="BF20" s="1"/>
  <c r="BG50"/>
  <c r="BG49"/>
  <c r="BG22" s="1"/>
  <c r="BG20" s="1"/>
  <c r="BH50"/>
  <c r="BH49"/>
  <c r="BH22" s="1"/>
  <c r="BH20" s="1"/>
  <c r="BI50"/>
  <c r="BI49"/>
  <c r="BI22" s="1"/>
  <c r="BI20" s="1"/>
  <c r="BJ50"/>
  <c r="BJ49"/>
  <c r="BJ22" s="1"/>
  <c r="BJ20" s="1"/>
  <c r="BL50"/>
  <c r="BL49"/>
  <c r="BL22" s="1"/>
  <c r="BL20" s="1"/>
  <c r="BM50"/>
  <c r="BM49"/>
  <c r="BM22" s="1"/>
  <c r="BM20" s="1"/>
  <c r="BN50"/>
  <c r="BN49"/>
  <c r="BN22" s="1"/>
  <c r="BN20" s="1"/>
  <c r="BO50"/>
  <c r="BO49"/>
  <c r="BO22" s="1"/>
  <c r="BO20" s="1"/>
  <c r="BP50"/>
  <c r="BP49"/>
  <c r="BP22" s="1"/>
  <c r="BP20" s="1"/>
  <c r="BQ50"/>
  <c r="BQ49"/>
  <c r="BQ22" s="1"/>
  <c r="BQ20" s="1"/>
  <c r="BR50"/>
  <c r="BR49"/>
  <c r="BR22" s="1"/>
  <c r="BR20" s="1"/>
  <c r="BS50"/>
  <c r="BS49"/>
  <c r="BS22" s="1"/>
  <c r="BS20" s="1"/>
  <c r="BT50"/>
  <c r="BT49"/>
  <c r="BT22" s="1"/>
  <c r="BT20" s="1"/>
  <c r="BU50"/>
  <c r="BU49"/>
  <c r="BU22" s="1"/>
  <c r="BU20" s="1"/>
  <c r="BV50"/>
  <c r="BV49"/>
  <c r="BV22" s="1"/>
  <c r="BV20" s="1"/>
  <c r="BW50"/>
  <c r="BW49"/>
  <c r="BW22" s="1"/>
  <c r="BW20" s="1"/>
  <c r="BX50"/>
  <c r="BX49"/>
  <c r="BX22" s="1"/>
  <c r="BX20" s="1"/>
  <c r="E50"/>
  <c r="E49"/>
  <c r="E22" s="1"/>
  <c r="E20" s="1"/>
  <c r="BB52"/>
  <c r="BB50" s="1"/>
  <c r="BB49" s="1"/>
  <c r="BB22" s="1"/>
  <c r="BB20" s="1"/>
  <c r="AV52"/>
  <c r="AV50"/>
  <c r="AV49" s="1"/>
  <c r="AV22" s="1"/>
  <c r="AV20" s="1"/>
  <c r="AN52"/>
  <c r="AN50" s="1"/>
  <c r="AN49" s="1"/>
  <c r="AN22" s="1"/>
  <c r="AN20" s="1"/>
  <c r="AH52"/>
  <c r="AH50"/>
  <c r="AH49" s="1"/>
  <c r="AH22" s="1"/>
  <c r="AH20" s="1"/>
  <c r="V52"/>
  <c r="V50" s="1"/>
  <c r="V49" s="1"/>
  <c r="V22" s="1"/>
  <c r="V20" s="1"/>
  <c r="W52"/>
  <c r="W50"/>
  <c r="W49" s="1"/>
  <c r="W22" s="1"/>
  <c r="W20" s="1"/>
  <c r="X52"/>
  <c r="X50" s="1"/>
  <c r="X49" s="1"/>
  <c r="X22" s="1"/>
  <c r="X20" s="1"/>
  <c r="Y52"/>
  <c r="Y50"/>
  <c r="Y49" s="1"/>
  <c r="Y22" s="1"/>
  <c r="Y20" s="1"/>
  <c r="Z52"/>
  <c r="Z50" s="1"/>
  <c r="Z49" s="1"/>
  <c r="Z22" s="1"/>
  <c r="Z20" s="1"/>
  <c r="T52"/>
  <c r="T50"/>
  <c r="T49" s="1"/>
  <c r="T22" s="1"/>
  <c r="T20" s="1"/>
  <c r="E48" i="115"/>
  <c r="E46" s="1"/>
  <c r="E20" s="1"/>
  <c r="E18" s="1"/>
  <c r="F48"/>
  <c r="F46" s="1"/>
  <c r="F20" s="1"/>
  <c r="F18" s="1"/>
  <c r="G48"/>
  <c r="G46" s="1"/>
  <c r="G20" s="1"/>
  <c r="G18" s="1"/>
  <c r="I48"/>
  <c r="I46" s="1"/>
  <c r="I20" s="1"/>
  <c r="I18" s="1"/>
  <c r="P48"/>
  <c r="P46" s="1"/>
  <c r="P20" s="1"/>
  <c r="P18" s="1"/>
  <c r="Q48"/>
  <c r="Q46" s="1"/>
  <c r="Q20" s="1"/>
  <c r="Q18" s="1"/>
  <c r="R48"/>
  <c r="R46" s="1"/>
  <c r="R20" s="1"/>
  <c r="R18" s="1"/>
  <c r="S48"/>
  <c r="S46" s="1"/>
  <c r="S20" s="1"/>
  <c r="S18" s="1"/>
  <c r="T48"/>
  <c r="T46" s="1"/>
  <c r="T20" s="1"/>
  <c r="T18" s="1"/>
  <c r="Y48"/>
  <c r="Y46" s="1"/>
  <c r="Y20" s="1"/>
  <c r="Y18" s="1"/>
  <c r="Z48"/>
  <c r="Z46" s="1"/>
  <c r="Z20" s="1"/>
  <c r="Z18" s="1"/>
  <c r="AA48"/>
  <c r="AA46" s="1"/>
  <c r="AA20" s="1"/>
  <c r="AA18" s="1"/>
  <c r="AB48"/>
  <c r="AB46"/>
  <c r="AB20" s="1"/>
  <c r="AB18" s="1"/>
  <c r="AD48"/>
  <c r="AD46"/>
  <c r="AD20" s="1"/>
  <c r="AD18" s="1"/>
  <c r="AF48"/>
  <c r="AF46"/>
  <c r="AF20" s="1"/>
  <c r="AF18" s="1"/>
  <c r="AH48"/>
  <c r="AH46"/>
  <c r="AH20" s="1"/>
  <c r="AH18" s="1"/>
  <c r="AJ48"/>
  <c r="AJ46"/>
  <c r="AJ20" s="1"/>
  <c r="AJ18" s="1"/>
  <c r="AK48"/>
  <c r="AK46"/>
  <c r="AK20" s="1"/>
  <c r="AK18" s="1"/>
  <c r="D48"/>
  <c r="D46"/>
  <c r="D20" s="1"/>
  <c r="D18" s="1"/>
  <c r="L49"/>
  <c r="L48" s="1"/>
  <c r="L46" s="1"/>
  <c r="L20" s="1"/>
  <c r="L18" s="1"/>
  <c r="J49"/>
  <c r="J48" s="1"/>
  <c r="J46" s="1"/>
  <c r="J20" s="1"/>
  <c r="J18" s="1"/>
  <c r="C20" i="12"/>
  <c r="C18"/>
  <c r="E49"/>
  <c r="E47"/>
  <c r="E20" s="1"/>
  <c r="E18" s="1"/>
  <c r="F49"/>
  <c r="F47"/>
  <c r="F20" s="1"/>
  <c r="F18" s="1"/>
  <c r="G49"/>
  <c r="G47"/>
  <c r="G20" s="1"/>
  <c r="G18" s="1"/>
  <c r="K49"/>
  <c r="K47"/>
  <c r="K20" s="1"/>
  <c r="K18" s="1"/>
  <c r="L49"/>
  <c r="L47"/>
  <c r="L20" s="1"/>
  <c r="L18" s="1"/>
  <c r="M49"/>
  <c r="M47"/>
  <c r="M20" s="1"/>
  <c r="M18" s="1"/>
  <c r="N49"/>
  <c r="N47"/>
  <c r="N20" s="1"/>
  <c r="N18" s="1"/>
  <c r="O49"/>
  <c r="O47"/>
  <c r="O20" s="1"/>
  <c r="O18" s="1"/>
  <c r="R49"/>
  <c r="R47"/>
  <c r="R20" s="1"/>
  <c r="R18" s="1"/>
  <c r="S49"/>
  <c r="S47"/>
  <c r="S20" s="1"/>
  <c r="S18" s="1"/>
  <c r="U49"/>
  <c r="U47"/>
  <c r="U20" s="1"/>
  <c r="U18" s="1"/>
  <c r="X49"/>
  <c r="X47"/>
  <c r="X20" s="1"/>
  <c r="X18" s="1"/>
  <c r="Y49"/>
  <c r="Y47"/>
  <c r="Y20" s="1"/>
  <c r="Y18" s="1"/>
  <c r="Z49"/>
  <c r="Z47"/>
  <c r="Z20" s="1"/>
  <c r="Z18" s="1"/>
  <c r="AA49"/>
  <c r="AA47"/>
  <c r="AA20" s="1"/>
  <c r="AA18" s="1"/>
  <c r="AB49"/>
  <c r="AB47"/>
  <c r="AB20" s="1"/>
  <c r="AB18" s="1"/>
  <c r="AC49"/>
  <c r="AC47"/>
  <c r="AC20" s="1"/>
  <c r="AC18" s="1"/>
  <c r="AD49"/>
  <c r="AD47"/>
  <c r="AD20" s="1"/>
  <c r="AD18" s="1"/>
  <c r="AE49"/>
  <c r="AE47"/>
  <c r="AE20" s="1"/>
  <c r="AE18" s="1"/>
  <c r="AF49"/>
  <c r="AF47"/>
  <c r="AF20" s="1"/>
  <c r="AF18" s="1"/>
  <c r="AG49"/>
  <c r="AG47"/>
  <c r="AG20" s="1"/>
  <c r="AG18" s="1"/>
  <c r="AH49"/>
  <c r="AH47"/>
  <c r="AH20" s="1"/>
  <c r="AH18" s="1"/>
  <c r="AN49"/>
  <c r="AN47"/>
  <c r="AN20" s="1"/>
  <c r="AN18" s="1"/>
  <c r="AO49"/>
  <c r="AO47"/>
  <c r="AO20" s="1"/>
  <c r="AO18" s="1"/>
  <c r="AP49"/>
  <c r="AP47"/>
  <c r="AP20" s="1"/>
  <c r="AP18" s="1"/>
  <c r="AQ49"/>
  <c r="AQ47"/>
  <c r="AQ20" s="1"/>
  <c r="AQ18" s="1"/>
  <c r="AR49"/>
  <c r="AR47"/>
  <c r="AR20" s="1"/>
  <c r="AR18" s="1"/>
  <c r="AX49"/>
  <c r="AX47"/>
  <c r="AX20" s="1"/>
  <c r="AX18" s="1"/>
  <c r="AY49"/>
  <c r="AY47"/>
  <c r="AY20" s="1"/>
  <c r="AY18" s="1"/>
  <c r="AZ49"/>
  <c r="AZ47"/>
  <c r="AZ20" s="1"/>
  <c r="AZ18" s="1"/>
  <c r="BA49"/>
  <c r="BA47"/>
  <c r="BA20" s="1"/>
  <c r="BA18" s="1"/>
  <c r="BB49"/>
  <c r="BB47"/>
  <c r="BB20" s="1"/>
  <c r="BB18" s="1"/>
  <c r="BG49"/>
  <c r="BG47"/>
  <c r="BG20" s="1"/>
  <c r="BG18" s="1"/>
  <c r="BH49"/>
  <c r="BH47"/>
  <c r="BH20" s="1"/>
  <c r="BH18" s="1"/>
  <c r="BI49"/>
  <c r="BI47"/>
  <c r="BI20" s="1"/>
  <c r="BI18" s="1"/>
  <c r="BJ49"/>
  <c r="BJ47"/>
  <c r="BJ20" s="1"/>
  <c r="BJ18" s="1"/>
  <c r="BK49"/>
  <c r="BK47"/>
  <c r="BK20" s="1"/>
  <c r="BK18" s="1"/>
  <c r="BL49"/>
  <c r="BL47"/>
  <c r="BL20" s="1"/>
  <c r="BL18" s="1"/>
  <c r="BR49"/>
  <c r="BR47"/>
  <c r="BR20" s="1"/>
  <c r="BR18" s="1"/>
  <c r="BS49"/>
  <c r="BS47"/>
  <c r="BS20" s="1"/>
  <c r="BS18" s="1"/>
  <c r="BT49"/>
  <c r="BT47"/>
  <c r="BT20" s="1"/>
  <c r="BT18" s="1"/>
  <c r="BU49"/>
  <c r="BU47"/>
  <c r="BU20" s="1"/>
  <c r="BU18" s="1"/>
  <c r="BV49"/>
  <c r="BV47"/>
  <c r="BV20" s="1"/>
  <c r="BV18" s="1"/>
  <c r="BW49"/>
  <c r="BW47"/>
  <c r="BW20" s="1"/>
  <c r="BW18" s="1"/>
  <c r="D49"/>
  <c r="D47"/>
  <c r="D20" s="1"/>
  <c r="D18" s="1"/>
  <c r="BD50"/>
  <c r="BD49" s="1"/>
  <c r="BD47" s="1"/>
  <c r="BD20" s="1"/>
  <c r="BD18" s="1"/>
  <c r="BE50"/>
  <c r="BE49" s="1"/>
  <c r="BE47" s="1"/>
  <c r="BE20" s="1"/>
  <c r="BE18" s="1"/>
  <c r="AT50"/>
  <c r="AT49" s="1"/>
  <c r="AT47" s="1"/>
  <c r="AT20" s="1"/>
  <c r="AT18" s="1"/>
  <c r="AU50"/>
  <c r="AU49" s="1"/>
  <c r="AU47" s="1"/>
  <c r="AU20" s="1"/>
  <c r="AU18" s="1"/>
  <c r="AW50"/>
  <c r="AW49" s="1"/>
  <c r="AW47" s="1"/>
  <c r="AW20" s="1"/>
  <c r="AW18" s="1"/>
  <c r="AJ50"/>
  <c r="AJ49" s="1"/>
  <c r="AJ47" s="1"/>
  <c r="AJ20" s="1"/>
  <c r="AJ18" s="1"/>
  <c r="AK50"/>
  <c r="AK49" s="1"/>
  <c r="AK47" s="1"/>
  <c r="AK20" s="1"/>
  <c r="AK18" s="1"/>
  <c r="AM50"/>
  <c r="AM49" s="1"/>
  <c r="AM47" s="1"/>
  <c r="AM20" s="1"/>
  <c r="AM18" s="1"/>
  <c r="J50"/>
  <c r="J49"/>
  <c r="J47" s="1"/>
  <c r="J20" s="1"/>
  <c r="J18" s="1"/>
  <c r="I50"/>
  <c r="I49" s="1"/>
  <c r="I47" s="1"/>
  <c r="I20" s="1"/>
  <c r="I18" s="1"/>
  <c r="H50"/>
  <c r="H49"/>
  <c r="H47" s="1"/>
  <c r="H20" s="1"/>
  <c r="H18" s="1"/>
  <c r="E52" i="190"/>
  <c r="E51" s="1"/>
  <c r="E50" s="1"/>
  <c r="E49" s="1"/>
  <c r="E22" s="1"/>
  <c r="E20" s="1"/>
  <c r="F52"/>
  <c r="F51" s="1"/>
  <c r="F50" s="1"/>
  <c r="F49" s="1"/>
  <c r="F22" s="1"/>
  <c r="F20" s="1"/>
  <c r="G52"/>
  <c r="G51" s="1"/>
  <c r="G50" s="1"/>
  <c r="G49" s="1"/>
  <c r="G22" s="1"/>
  <c r="G20" s="1"/>
  <c r="H52"/>
  <c r="H51" s="1"/>
  <c r="H50"/>
  <c r="H49" s="1"/>
  <c r="H22" s="1"/>
  <c r="H20" s="1"/>
  <c r="I52"/>
  <c r="I51" s="1"/>
  <c r="I50" s="1"/>
  <c r="I49" s="1"/>
  <c r="I22" s="1"/>
  <c r="I20" s="1"/>
  <c r="J52"/>
  <c r="J51"/>
  <c r="J50" s="1"/>
  <c r="J49" s="1"/>
  <c r="J22" s="1"/>
  <c r="J20" s="1"/>
  <c r="K52"/>
  <c r="K51"/>
  <c r="K50" s="1"/>
  <c r="K49" s="1"/>
  <c r="K22" s="1"/>
  <c r="K20" s="1"/>
  <c r="L52"/>
  <c r="L51"/>
  <c r="L50" s="1"/>
  <c r="L49" s="1"/>
  <c r="L22" s="1"/>
  <c r="L20" s="1"/>
  <c r="M52"/>
  <c r="M51"/>
  <c r="M50" s="1"/>
  <c r="M49" s="1"/>
  <c r="M22" s="1"/>
  <c r="M20" s="1"/>
  <c r="N52"/>
  <c r="N51"/>
  <c r="N50" s="1"/>
  <c r="N49" s="1"/>
  <c r="N22" s="1"/>
  <c r="N20" s="1"/>
  <c r="O52"/>
  <c r="O51"/>
  <c r="O50" s="1"/>
  <c r="O49" s="1"/>
  <c r="O22" s="1"/>
  <c r="O20" s="1"/>
  <c r="P52"/>
  <c r="P51"/>
  <c r="P50" s="1"/>
  <c r="P49" s="1"/>
  <c r="P22" s="1"/>
  <c r="P20" s="1"/>
  <c r="Q52"/>
  <c r="Q51"/>
  <c r="Q50" s="1"/>
  <c r="Q49" s="1"/>
  <c r="Q22" s="1"/>
  <c r="Q20" s="1"/>
  <c r="R52"/>
  <c r="R51"/>
  <c r="R50" s="1"/>
  <c r="R49" s="1"/>
  <c r="R22" s="1"/>
  <c r="R20" s="1"/>
  <c r="S52"/>
  <c r="S51"/>
  <c r="S50" s="1"/>
  <c r="S49" s="1"/>
  <c r="S22" s="1"/>
  <c r="S20" s="1"/>
  <c r="T52"/>
  <c r="T51"/>
  <c r="T50" s="1"/>
  <c r="T49" s="1"/>
  <c r="T22" s="1"/>
  <c r="T20" s="1"/>
  <c r="U52"/>
  <c r="U51"/>
  <c r="U50" s="1"/>
  <c r="U49" s="1"/>
  <c r="U22" s="1"/>
  <c r="U20" s="1"/>
  <c r="V52"/>
  <c r="V51"/>
  <c r="V50" s="1"/>
  <c r="V49" s="1"/>
  <c r="V22" s="1"/>
  <c r="V20" s="1"/>
  <c r="W52"/>
  <c r="W51"/>
  <c r="W50" s="1"/>
  <c r="W49" s="1"/>
  <c r="W22" s="1"/>
  <c r="W20" s="1"/>
  <c r="X52"/>
  <c r="X50"/>
  <c r="X49" s="1"/>
  <c r="X22" s="1"/>
  <c r="X20" s="1"/>
  <c r="Y52"/>
  <c r="Y51" s="1"/>
  <c r="Y50" s="1"/>
  <c r="Y49" s="1"/>
  <c r="Y22" s="1"/>
  <c r="Y20" s="1"/>
  <c r="Z52"/>
  <c r="Z51" s="1"/>
  <c r="Z50" s="1"/>
  <c r="Z49" s="1"/>
  <c r="Z22" s="1"/>
  <c r="Z20" s="1"/>
  <c r="AA52"/>
  <c r="AA51" s="1"/>
  <c r="AA50" s="1"/>
  <c r="AA49" s="1"/>
  <c r="AA22" s="1"/>
  <c r="AA20" s="1"/>
  <c r="AB52"/>
  <c r="AB51" s="1"/>
  <c r="AB50" s="1"/>
  <c r="AB49" s="1"/>
  <c r="AB22" s="1"/>
  <c r="AB20" s="1"/>
  <c r="AC52"/>
  <c r="AC51" s="1"/>
  <c r="AC50" s="1"/>
  <c r="AC49" s="1"/>
  <c r="AC22" s="1"/>
  <c r="AC20" s="1"/>
  <c r="AD52"/>
  <c r="AD51" s="1"/>
  <c r="AD49" s="1"/>
  <c r="AD22" s="1"/>
  <c r="AD20" s="1"/>
  <c r="AE52"/>
  <c r="AE51"/>
  <c r="AF52"/>
  <c r="AF51"/>
  <c r="AF49" s="1"/>
  <c r="AF22" s="1"/>
  <c r="AF20" s="1"/>
  <c r="AG52"/>
  <c r="AG51" s="1"/>
  <c r="AG50" s="1"/>
  <c r="AG49" s="1"/>
  <c r="AG22" s="1"/>
  <c r="AG20" s="1"/>
  <c r="AH52"/>
  <c r="AH51" s="1"/>
  <c r="AH50" s="1"/>
  <c r="AH49" s="1"/>
  <c r="AH22" s="1"/>
  <c r="AH20" s="1"/>
  <c r="AI52"/>
  <c r="AI51" s="1"/>
  <c r="AI50" s="1"/>
  <c r="AI49" s="1"/>
  <c r="AI22" s="1"/>
  <c r="AI20" s="1"/>
  <c r="AJ52"/>
  <c r="AJ51" s="1"/>
  <c r="AJ50" s="1"/>
  <c r="AJ49" s="1"/>
  <c r="AJ22" s="1"/>
  <c r="AJ20" s="1"/>
  <c r="AK52"/>
  <c r="AK51" s="1"/>
  <c r="AK50" s="1"/>
  <c r="AK49" s="1"/>
  <c r="AK22" s="1"/>
  <c r="AK20" s="1"/>
  <c r="AL52"/>
  <c r="AL51" s="1"/>
  <c r="AL50" s="1"/>
  <c r="AL49" s="1"/>
  <c r="AL22" s="1"/>
  <c r="AL20" s="1"/>
  <c r="AM52"/>
  <c r="AM51" s="1"/>
  <c r="AM50" s="1"/>
  <c r="AM49" s="1"/>
  <c r="AM22" s="1"/>
  <c r="AM20" s="1"/>
  <c r="AN52"/>
  <c r="AN51" s="1"/>
  <c r="AN50" s="1"/>
  <c r="AN49" s="1"/>
  <c r="AN22" s="1"/>
  <c r="AN20" s="1"/>
  <c r="AO52"/>
  <c r="AO51" s="1"/>
  <c r="AO50" s="1"/>
  <c r="AO49" s="1"/>
  <c r="AO22" s="1"/>
  <c r="AO20" s="1"/>
  <c r="AP52"/>
  <c r="AP51" s="1"/>
  <c r="AP50" s="1"/>
  <c r="AP49" s="1"/>
  <c r="AP22" s="1"/>
  <c r="AP20" s="1"/>
  <c r="AQ52"/>
  <c r="AQ51" s="1"/>
  <c r="AQ50" s="1"/>
  <c r="AQ49" s="1"/>
  <c r="AQ22" s="1"/>
  <c r="AQ20" s="1"/>
  <c r="AR52"/>
  <c r="AR51" s="1"/>
  <c r="AR50" s="1"/>
  <c r="AR49" s="1"/>
  <c r="AR22" s="1"/>
  <c r="AR20" s="1"/>
  <c r="AS52"/>
  <c r="AS51" s="1"/>
  <c r="AS50" s="1"/>
  <c r="AS49" s="1"/>
  <c r="AS22" s="1"/>
  <c r="AS20" s="1"/>
  <c r="AT52"/>
  <c r="AT51" s="1"/>
  <c r="AT50" s="1"/>
  <c r="AT49" s="1"/>
  <c r="AT22" s="1"/>
  <c r="AT20" s="1"/>
  <c r="AU52"/>
  <c r="AU51" s="1"/>
  <c r="AU50" s="1"/>
  <c r="AU49" s="1"/>
  <c r="AU22" s="1"/>
  <c r="AU20" s="1"/>
  <c r="AV52"/>
  <c r="AV51" s="1"/>
  <c r="AV50" s="1"/>
  <c r="AV49" s="1"/>
  <c r="AV22" s="1"/>
  <c r="AV20" s="1"/>
  <c r="AW52"/>
  <c r="AW51" s="1"/>
  <c r="AW50" s="1"/>
  <c r="AW49" s="1"/>
  <c r="AW22" s="1"/>
  <c r="AW20" s="1"/>
  <c r="D52"/>
  <c r="D51" s="1"/>
  <c r="D50" s="1"/>
  <c r="D49" s="1"/>
  <c r="D22" s="1"/>
  <c r="D20" s="1"/>
  <c r="E85" i="151"/>
  <c r="E81" s="1"/>
  <c r="E80" s="1"/>
  <c r="E79" s="1"/>
  <c r="E22" s="1"/>
  <c r="E20" s="1"/>
  <c r="F85"/>
  <c r="F81" s="1"/>
  <c r="F80" s="1"/>
  <c r="F79" s="1"/>
  <c r="F22" s="1"/>
  <c r="F20" s="1"/>
  <c r="G85"/>
  <c r="G81" s="1"/>
  <c r="G80" s="1"/>
  <c r="G79" s="1"/>
  <c r="G22" s="1"/>
  <c r="G20" s="1"/>
  <c r="H85"/>
  <c r="H81" s="1"/>
  <c r="H80" s="1"/>
  <c r="H79" s="1"/>
  <c r="H22" s="1"/>
  <c r="H20" s="1"/>
  <c r="I85"/>
  <c r="I81" s="1"/>
  <c r="I80" s="1"/>
  <c r="I79" s="1"/>
  <c r="I22" s="1"/>
  <c r="I20" s="1"/>
  <c r="J85"/>
  <c r="J81" s="1"/>
  <c r="J80" s="1"/>
  <c r="J79" s="1"/>
  <c r="J22" s="1"/>
  <c r="J20" s="1"/>
  <c r="K85"/>
  <c r="K81" s="1"/>
  <c r="K80" s="1"/>
  <c r="K79" s="1"/>
  <c r="K22" s="1"/>
  <c r="K20" s="1"/>
  <c r="L85"/>
  <c r="L81" s="1"/>
  <c r="L80" s="1"/>
  <c r="L79" s="1"/>
  <c r="L22" s="1"/>
  <c r="L20" s="1"/>
  <c r="M85"/>
  <c r="M81" s="1"/>
  <c r="M80" s="1"/>
  <c r="M79" s="1"/>
  <c r="M22" s="1"/>
  <c r="M20" s="1"/>
  <c r="N85"/>
  <c r="N81" s="1"/>
  <c r="N80" s="1"/>
  <c r="N79" s="1"/>
  <c r="N22" s="1"/>
  <c r="N20" s="1"/>
  <c r="O85"/>
  <c r="O81" s="1"/>
  <c r="O80" s="1"/>
  <c r="O79" s="1"/>
  <c r="O22" s="1"/>
  <c r="O20" s="1"/>
  <c r="P85"/>
  <c r="P81" s="1"/>
  <c r="P80" s="1"/>
  <c r="P79" s="1"/>
  <c r="P22" s="1"/>
  <c r="P20" s="1"/>
  <c r="Q85"/>
  <c r="Q81" s="1"/>
  <c r="Q80" s="1"/>
  <c r="Q79" s="1"/>
  <c r="Q22" s="1"/>
  <c r="Q20" s="1"/>
  <c r="R85"/>
  <c r="R81" s="1"/>
  <c r="R80" s="1"/>
  <c r="R79" s="1"/>
  <c r="R22" s="1"/>
  <c r="R20" s="1"/>
  <c r="S85"/>
  <c r="S81" s="1"/>
  <c r="S80" s="1"/>
  <c r="S79" s="1"/>
  <c r="S22" s="1"/>
  <c r="S20" s="1"/>
  <c r="T85"/>
  <c r="T81" s="1"/>
  <c r="T80" s="1"/>
  <c r="T79" s="1"/>
  <c r="T22" s="1"/>
  <c r="T20" s="1"/>
  <c r="U85"/>
  <c r="U81" s="1"/>
  <c r="U80" s="1"/>
  <c r="U79" s="1"/>
  <c r="U22" s="1"/>
  <c r="U20" s="1"/>
  <c r="V85"/>
  <c r="V81" s="1"/>
  <c r="V80" s="1"/>
  <c r="V79" s="1"/>
  <c r="V22" s="1"/>
  <c r="V20" s="1"/>
  <c r="W85"/>
  <c r="W81" s="1"/>
  <c r="W80" s="1"/>
  <c r="W79" s="1"/>
  <c r="W22" s="1"/>
  <c r="W20" s="1"/>
  <c r="X85"/>
  <c r="X81" s="1"/>
  <c r="X79" s="1"/>
  <c r="X22" s="1"/>
  <c r="X20" s="1"/>
  <c r="Y85"/>
  <c r="Y81" s="1"/>
  <c r="Y80" s="1"/>
  <c r="Y79" s="1"/>
  <c r="Y22" s="1"/>
  <c r="Y20" s="1"/>
  <c r="Z85"/>
  <c r="Z81" s="1"/>
  <c r="Z80" s="1"/>
  <c r="Z79" s="1"/>
  <c r="Z22" s="1"/>
  <c r="Z20" s="1"/>
  <c r="AA85"/>
  <c r="AA81" s="1"/>
  <c r="AA80" s="1"/>
  <c r="AA79" s="1"/>
  <c r="AA22" s="1"/>
  <c r="AA20" s="1"/>
  <c r="AB85"/>
  <c r="AB81" s="1"/>
  <c r="AB80" s="1"/>
  <c r="AB79" s="1"/>
  <c r="AB22" s="1"/>
  <c r="AB20" s="1"/>
  <c r="AC85"/>
  <c r="AC81" s="1"/>
  <c r="AC80" s="1"/>
  <c r="AC79" s="1"/>
  <c r="AC22" s="1"/>
  <c r="AC20" s="1"/>
  <c r="AD85"/>
  <c r="AD81" s="1"/>
  <c r="AD79" s="1"/>
  <c r="AD22" s="1"/>
  <c r="AD20" s="1"/>
  <c r="AE85"/>
  <c r="AE81" s="1"/>
  <c r="AE80" s="1"/>
  <c r="AE79" s="1"/>
  <c r="AE22" s="1"/>
  <c r="AE20" s="1"/>
  <c r="AF85"/>
  <c r="AF81" s="1"/>
  <c r="AF79" s="1"/>
  <c r="AF22" s="1"/>
  <c r="AF20" s="1"/>
  <c r="AG85"/>
  <c r="AG81" s="1"/>
  <c r="AG80" s="1"/>
  <c r="AG79" s="1"/>
  <c r="AG22" s="1"/>
  <c r="AG20" s="1"/>
  <c r="AH85"/>
  <c r="AH81" s="1"/>
  <c r="AH80" s="1"/>
  <c r="AH79" s="1"/>
  <c r="AH22" s="1"/>
  <c r="AH20" s="1"/>
  <c r="AI85"/>
  <c r="AI81" s="1"/>
  <c r="AI80" s="1"/>
  <c r="AI79" s="1"/>
  <c r="AI22" s="1"/>
  <c r="AI20" s="1"/>
  <c r="AJ85"/>
  <c r="AJ81" s="1"/>
  <c r="AJ80" s="1"/>
  <c r="AJ79" s="1"/>
  <c r="AJ22" s="1"/>
  <c r="AJ20" s="1"/>
  <c r="AK85"/>
  <c r="AK81" s="1"/>
  <c r="AK80" s="1"/>
  <c r="AK79" s="1"/>
  <c r="AK22" s="1"/>
  <c r="AK20" s="1"/>
  <c r="AL85"/>
  <c r="AL81" s="1"/>
  <c r="AL80" s="1"/>
  <c r="AL79" s="1"/>
  <c r="AL22" s="1"/>
  <c r="AL20" s="1"/>
  <c r="AM85"/>
  <c r="AM81" s="1"/>
  <c r="AM80" s="1"/>
  <c r="AM79" s="1"/>
  <c r="AM22" s="1"/>
  <c r="AM20" s="1"/>
  <c r="AN85"/>
  <c r="AN81" s="1"/>
  <c r="AN80" s="1"/>
  <c r="AN79" s="1"/>
  <c r="AN22" s="1"/>
  <c r="AN20" s="1"/>
  <c r="AO85"/>
  <c r="AO81" s="1"/>
  <c r="AO80" s="1"/>
  <c r="AO79" s="1"/>
  <c r="AO22" s="1"/>
  <c r="AO20" s="1"/>
  <c r="AP85"/>
  <c r="AP81" s="1"/>
  <c r="AP80" s="1"/>
  <c r="AP79" s="1"/>
  <c r="AP22" s="1"/>
  <c r="AP20" s="1"/>
  <c r="AQ85"/>
  <c r="AQ81" s="1"/>
  <c r="AQ80" s="1"/>
  <c r="AQ79" s="1"/>
  <c r="AQ22" s="1"/>
  <c r="AQ20" s="1"/>
  <c r="AR85"/>
  <c r="AR81" s="1"/>
  <c r="AR80" s="1"/>
  <c r="AR79" s="1"/>
  <c r="AR22" s="1"/>
  <c r="AR20" s="1"/>
  <c r="AS85"/>
  <c r="AS81" s="1"/>
  <c r="AS80" s="1"/>
  <c r="AS79" s="1"/>
  <c r="AS22" s="1"/>
  <c r="AS20" s="1"/>
  <c r="AT85"/>
  <c r="AT81" s="1"/>
  <c r="AT80" s="1"/>
  <c r="AT79" s="1"/>
  <c r="AT22" s="1"/>
  <c r="AT20" s="1"/>
  <c r="AU85"/>
  <c r="AU81" s="1"/>
  <c r="AU80" s="1"/>
  <c r="AU79" s="1"/>
  <c r="AU22" s="1"/>
  <c r="AU20" s="1"/>
  <c r="AV85"/>
  <c r="AV81" s="1"/>
  <c r="AV80" s="1"/>
  <c r="AV79" s="1"/>
  <c r="AV22" s="1"/>
  <c r="AV20" s="1"/>
  <c r="AW85"/>
  <c r="AW81" s="1"/>
  <c r="AW80" s="1"/>
  <c r="AW79" s="1"/>
  <c r="AW22" s="1"/>
  <c r="AW20" s="1"/>
  <c r="D85"/>
  <c r="D81" s="1"/>
  <c r="D80" s="1"/>
  <c r="D79" s="1"/>
  <c r="D22" s="1"/>
  <c r="D20" s="1"/>
  <c r="C50" i="189"/>
  <c r="C49" s="1"/>
  <c r="E52"/>
  <c r="E51" s="1"/>
  <c r="E50" s="1"/>
  <c r="E49" s="1"/>
  <c r="E22" s="1"/>
  <c r="E20" s="1"/>
  <c r="F52"/>
  <c r="G52"/>
  <c r="G51"/>
  <c r="G50" s="1"/>
  <c r="G49" s="1"/>
  <c r="G22" s="1"/>
  <c r="G20" s="1"/>
  <c r="H52"/>
  <c r="H51"/>
  <c r="H50" s="1"/>
  <c r="H49" s="1"/>
  <c r="H22" s="1"/>
  <c r="H20" s="1"/>
  <c r="I52"/>
  <c r="I51"/>
  <c r="I50" s="1"/>
  <c r="I49" s="1"/>
  <c r="I22" s="1"/>
  <c r="I20" s="1"/>
  <c r="J52"/>
  <c r="K52"/>
  <c r="K51" s="1"/>
  <c r="K50" s="1"/>
  <c r="K49" s="1"/>
  <c r="K22" s="1"/>
  <c r="K20" s="1"/>
  <c r="L52"/>
  <c r="M52"/>
  <c r="M51"/>
  <c r="M50" s="1"/>
  <c r="M49" s="1"/>
  <c r="M22" s="1"/>
  <c r="M20" s="1"/>
  <c r="N52"/>
  <c r="O52"/>
  <c r="O51" s="1"/>
  <c r="O50" s="1"/>
  <c r="O49" s="1"/>
  <c r="O22" s="1"/>
  <c r="O20" s="1"/>
  <c r="P52"/>
  <c r="P51" s="1"/>
  <c r="P50" s="1"/>
  <c r="P49" s="1"/>
  <c r="P22" s="1"/>
  <c r="P20" s="1"/>
  <c r="Q52"/>
  <c r="Q51" s="1"/>
  <c r="Q50" s="1"/>
  <c r="Q49" s="1"/>
  <c r="Q22" s="1"/>
  <c r="Q20" s="1"/>
  <c r="R52"/>
  <c r="S52"/>
  <c r="S51"/>
  <c r="S50" s="1"/>
  <c r="S49" s="1"/>
  <c r="S22" s="1"/>
  <c r="S20" s="1"/>
  <c r="T52"/>
  <c r="T51"/>
  <c r="T50" s="1"/>
  <c r="T49" s="1"/>
  <c r="T22" s="1"/>
  <c r="T20" s="1"/>
  <c r="U52"/>
  <c r="U51"/>
  <c r="U50" s="1"/>
  <c r="U49" s="1"/>
  <c r="U22" s="1"/>
  <c r="U20" s="1"/>
  <c r="V52"/>
  <c r="W52"/>
  <c r="W51" s="1"/>
  <c r="W50" s="1"/>
  <c r="W49" s="1"/>
  <c r="W22" s="1"/>
  <c r="W20" s="1"/>
  <c r="X52"/>
  <c r="X50" s="1"/>
  <c r="X49" s="1"/>
  <c r="X22" s="1"/>
  <c r="X20" s="1"/>
  <c r="Y52"/>
  <c r="Y51"/>
  <c r="Y50" s="1"/>
  <c r="Y49" s="1"/>
  <c r="Y22" s="1"/>
  <c r="Y20" s="1"/>
  <c r="Z52"/>
  <c r="AA52"/>
  <c r="AA51" s="1"/>
  <c r="AA50" s="1"/>
  <c r="AA49" s="1"/>
  <c r="AA22" s="1"/>
  <c r="AA20" s="1"/>
  <c r="AB52"/>
  <c r="AB51" s="1"/>
  <c r="AB50" s="1"/>
  <c r="AB49" s="1"/>
  <c r="AB22" s="1"/>
  <c r="AB20" s="1"/>
  <c r="AC52"/>
  <c r="AC51" s="1"/>
  <c r="AC50" s="1"/>
  <c r="AC49" s="1"/>
  <c r="AC22" s="1"/>
  <c r="AC20" s="1"/>
  <c r="AD52"/>
  <c r="AD50" s="1"/>
  <c r="AD49" s="1"/>
  <c r="AD22" s="1"/>
  <c r="AD20" s="1"/>
  <c r="AE52"/>
  <c r="AE51" s="1"/>
  <c r="AE50" s="1"/>
  <c r="AE49" s="1"/>
  <c r="AE22" s="1"/>
  <c r="AE20" s="1"/>
  <c r="AF52"/>
  <c r="AF50" s="1"/>
  <c r="AF49" s="1"/>
  <c r="AF22" s="1"/>
  <c r="AF20" s="1"/>
  <c r="AG52"/>
  <c r="AG51"/>
  <c r="AG50" s="1"/>
  <c r="AG49" s="1"/>
  <c r="AG22" s="1"/>
  <c r="AG20" s="1"/>
  <c r="AH52"/>
  <c r="AI52"/>
  <c r="AI51" s="1"/>
  <c r="AI50" s="1"/>
  <c r="AI49" s="1"/>
  <c r="AI22" s="1"/>
  <c r="AI20" s="1"/>
  <c r="AJ52"/>
  <c r="AJ51" s="1"/>
  <c r="AJ50" s="1"/>
  <c r="AJ49" s="1"/>
  <c r="AJ22" s="1"/>
  <c r="AJ20" s="1"/>
  <c r="AK52"/>
  <c r="AK51" s="1"/>
  <c r="AK50" s="1"/>
  <c r="AK49" s="1"/>
  <c r="AK22" s="1"/>
  <c r="AK20" s="1"/>
  <c r="AL52"/>
  <c r="AL51" s="1"/>
  <c r="AL50" s="1"/>
  <c r="AL49" s="1"/>
  <c r="AL22" s="1"/>
  <c r="AL20" s="1"/>
  <c r="AM52"/>
  <c r="AM51"/>
  <c r="AM50" s="1"/>
  <c r="AM49" s="1"/>
  <c r="AM22" s="1"/>
  <c r="AM20" s="1"/>
  <c r="AN52"/>
  <c r="AN51"/>
  <c r="AN50" s="1"/>
  <c r="AN49" s="1"/>
  <c r="AN22" s="1"/>
  <c r="AN20" s="1"/>
  <c r="AO52"/>
  <c r="AO51"/>
  <c r="AO50" s="1"/>
  <c r="AO49" s="1"/>
  <c r="AO22" s="1"/>
  <c r="AO20" s="1"/>
  <c r="AP52"/>
  <c r="AQ52"/>
  <c r="AQ51" s="1"/>
  <c r="AQ50" s="1"/>
  <c r="AQ49" s="1"/>
  <c r="AQ22" s="1"/>
  <c r="AQ20" s="1"/>
  <c r="AR52"/>
  <c r="AR51" s="1"/>
  <c r="AR50" s="1"/>
  <c r="AR49" s="1"/>
  <c r="AR22" s="1"/>
  <c r="AR20" s="1"/>
  <c r="AS52"/>
  <c r="AS51"/>
  <c r="AS50" s="1"/>
  <c r="AS49" s="1"/>
  <c r="AS22" s="1"/>
  <c r="AS20" s="1"/>
  <c r="AT52"/>
  <c r="AU52"/>
  <c r="AU51" s="1"/>
  <c r="AU50" s="1"/>
  <c r="AU49" s="1"/>
  <c r="AU22" s="1"/>
  <c r="AU20" s="1"/>
  <c r="AV52"/>
  <c r="AV51" s="1"/>
  <c r="AV50" s="1"/>
  <c r="AV49" s="1"/>
  <c r="AV22" s="1"/>
  <c r="AV20" s="1"/>
  <c r="AW52"/>
  <c r="AW51" s="1"/>
  <c r="AW50" s="1"/>
  <c r="AW49" s="1"/>
  <c r="AW22" s="1"/>
  <c r="AW20" s="1"/>
  <c r="F51"/>
  <c r="F50" s="1"/>
  <c r="F49" s="1"/>
  <c r="F22" s="1"/>
  <c r="F20" s="1"/>
  <c r="J51"/>
  <c r="J50"/>
  <c r="J49" s="1"/>
  <c r="J22" s="1"/>
  <c r="J20" s="1"/>
  <c r="L51"/>
  <c r="L50" s="1"/>
  <c r="L49" s="1"/>
  <c r="L22" s="1"/>
  <c r="L20" s="1"/>
  <c r="N51"/>
  <c r="N50"/>
  <c r="N49" s="1"/>
  <c r="N22" s="1"/>
  <c r="N20" s="1"/>
  <c r="R51"/>
  <c r="R50" s="1"/>
  <c r="R49" s="1"/>
  <c r="R22" s="1"/>
  <c r="R20" s="1"/>
  <c r="V51"/>
  <c r="V50"/>
  <c r="V49" s="1"/>
  <c r="V22" s="1"/>
  <c r="V20" s="1"/>
  <c r="Z51"/>
  <c r="Z50" s="1"/>
  <c r="Z49" s="1"/>
  <c r="Z22" s="1"/>
  <c r="Z20" s="1"/>
  <c r="AH51"/>
  <c r="AH50" s="1"/>
  <c r="AH49" s="1"/>
  <c r="AH22" s="1"/>
  <c r="AH20" s="1"/>
  <c r="AP51"/>
  <c r="AP50" s="1"/>
  <c r="AP49" s="1"/>
  <c r="AP22" s="1"/>
  <c r="AP20" s="1"/>
  <c r="AT51"/>
  <c r="AT50" s="1"/>
  <c r="AT49" s="1"/>
  <c r="AT22" s="1"/>
  <c r="AT20" s="1"/>
  <c r="D52"/>
  <c r="D51"/>
  <c r="D50" s="1"/>
  <c r="D49" s="1"/>
  <c r="D22" s="1"/>
  <c r="D20" s="1"/>
  <c r="AE49" i="190"/>
  <c r="AE22"/>
  <c r="AE20" s="1"/>
  <c r="AE50"/>
  <c r="AN50" i="119"/>
  <c r="AN49"/>
  <c r="AN22" s="1"/>
  <c r="AN20" s="1"/>
  <c r="AD50" i="126"/>
  <c r="AD49"/>
  <c r="AD22" s="1"/>
  <c r="AD20" s="1"/>
  <c r="AC50"/>
  <c r="AC49"/>
  <c r="AC22" s="1"/>
  <c r="AC20" s="1"/>
  <c r="O50" i="119"/>
  <c r="O49"/>
  <c r="O22" s="1"/>
  <c r="O20" s="1"/>
  <c r="N50"/>
  <c r="N49"/>
  <c r="N22" s="1"/>
  <c r="N20" s="1"/>
  <c r="K50"/>
  <c r="K49"/>
  <c r="K22" s="1"/>
  <c r="K20" s="1"/>
  <c r="J50"/>
  <c r="J49"/>
  <c r="J22" s="1"/>
  <c r="J20" s="1"/>
  <c r="I50"/>
  <c r="I49"/>
  <c r="I22" s="1"/>
  <c r="I20" s="1"/>
  <c r="H50"/>
  <c r="H49"/>
  <c r="H22" s="1"/>
  <c r="H20" s="1"/>
  <c r="G50"/>
  <c r="G49"/>
  <c r="G22" s="1"/>
  <c r="G20" s="1"/>
  <c r="D49"/>
  <c r="D22"/>
  <c r="D20" s="1"/>
  <c r="R50"/>
  <c r="R49" s="1"/>
  <c r="R22" s="1"/>
  <c r="R20" s="1"/>
  <c r="Q50"/>
  <c r="Q49" s="1"/>
  <c r="Q22" s="1"/>
  <c r="Q20" s="1"/>
  <c r="AF50"/>
  <c r="AF49" s="1"/>
  <c r="AF22" s="1"/>
  <c r="AF20" s="1"/>
  <c r="AD50"/>
  <c r="AD49" s="1"/>
  <c r="AD22" s="1"/>
  <c r="AD20" s="1"/>
  <c r="AC50"/>
  <c r="AC49" s="1"/>
  <c r="AC22" s="1"/>
  <c r="AC20" s="1"/>
  <c r="AB50"/>
  <c r="AB49" s="1"/>
  <c r="AB22" s="1"/>
  <c r="AB20" s="1"/>
  <c r="AY50"/>
  <c r="AY49" s="1"/>
  <c r="AY22" s="1"/>
  <c r="AY20" s="1"/>
  <c r="AV50"/>
  <c r="AV49" s="1"/>
  <c r="AV22" s="1"/>
  <c r="AV20" s="1"/>
  <c r="AU50"/>
  <c r="AU49" s="1"/>
  <c r="AU22" s="1"/>
  <c r="AU20" s="1"/>
  <c r="AR50"/>
  <c r="AR49" s="1"/>
  <c r="AR22" s="1"/>
  <c r="AR20" s="1"/>
  <c r="AM50"/>
  <c r="AM49" s="1"/>
  <c r="AM22" s="1"/>
  <c r="AM20" s="1"/>
  <c r="AI50"/>
  <c r="AI49" s="1"/>
  <c r="AI22" s="1"/>
  <c r="AI20" s="1"/>
  <c r="BN54" i="120"/>
  <c r="AZ53"/>
  <c r="AZ51" s="1"/>
  <c r="AL52"/>
  <c r="AL51" s="1"/>
  <c r="AE53" i="126"/>
  <c r="AE52" s="1"/>
  <c r="AE50" s="1"/>
  <c r="AE49" s="1"/>
  <c r="AE22" s="1"/>
  <c r="AE20" s="1"/>
  <c r="N49" i="115"/>
  <c r="N48"/>
  <c r="N46" s="1"/>
  <c r="N20" s="1"/>
  <c r="N18" s="1"/>
  <c r="O49"/>
  <c r="O48" s="1"/>
  <c r="O46" s="1"/>
  <c r="O20" s="1"/>
  <c r="O18" s="1"/>
  <c r="CB54" i="120"/>
  <c r="BN51"/>
  <c r="CB52"/>
  <c r="M49" i="115"/>
  <c r="M48" s="1"/>
  <c r="M46" s="1"/>
  <c r="M20" s="1"/>
  <c r="M18" s="1"/>
  <c r="CB53" i="120"/>
  <c r="U50" i="115"/>
  <c r="W50" s="1"/>
  <c r="AL53" i="126"/>
  <c r="AL52" s="1"/>
  <c r="AL50" s="1"/>
  <c r="AL49" s="1"/>
  <c r="AL22" s="1"/>
  <c r="AL20" s="1"/>
  <c r="BP55" i="125"/>
  <c r="BP54"/>
  <c r="BP53"/>
  <c r="U52" i="115"/>
  <c r="W52" s="1"/>
  <c r="H49"/>
  <c r="H48" s="1"/>
  <c r="H46" s="1"/>
  <c r="H20" s="1"/>
  <c r="H18" s="1"/>
  <c r="BQ52" i="12"/>
  <c r="BQ53"/>
  <c r="BQ51"/>
  <c r="BQ50" s="1"/>
  <c r="BQ49" s="1"/>
  <c r="BQ47" s="1"/>
  <c r="BQ20" s="1"/>
  <c r="BQ18" s="1"/>
  <c r="BN52"/>
  <c r="BO52"/>
  <c r="BN53"/>
  <c r="BO53"/>
  <c r="BN51"/>
  <c r="BO51"/>
  <c r="BO50" s="1"/>
  <c r="BO49" s="1"/>
  <c r="BO47" s="1"/>
  <c r="BO20" s="1"/>
  <c r="BO18" s="1"/>
  <c r="P53"/>
  <c r="Q53" s="1"/>
  <c r="P52"/>
  <c r="Q52" s="1"/>
  <c r="BN50"/>
  <c r="BN49" s="1"/>
  <c r="BN47" s="1"/>
  <c r="BN20" s="1"/>
  <c r="BN18" s="1"/>
  <c r="Q51"/>
  <c r="P50"/>
  <c r="P49" s="1"/>
  <c r="P47" s="1"/>
  <c r="P20" s="1"/>
  <c r="P18" s="1"/>
  <c r="U51" i="115"/>
  <c r="W51" s="1"/>
  <c r="T52" i="12"/>
  <c r="V52" s="1"/>
  <c r="T53"/>
  <c r="V53" s="1"/>
  <c r="W53" s="1"/>
  <c r="V51"/>
  <c r="AI51" s="1"/>
  <c r="W51"/>
  <c r="V50" i="115" s="1"/>
  <c r="AS52" i="12" l="1"/>
  <c r="W52"/>
  <c r="V51" i="115" s="1"/>
  <c r="AI50" i="12"/>
  <c r="AI49" s="1"/>
  <c r="AI47" s="1"/>
  <c r="AI20" s="1"/>
  <c r="AI18" s="1"/>
  <c r="AL51"/>
  <c r="Q50"/>
  <c r="Q49" s="1"/>
  <c r="Q47" s="1"/>
  <c r="Q20" s="1"/>
  <c r="Q18" s="1"/>
  <c r="T50"/>
  <c r="T49" s="1"/>
  <c r="T47" s="1"/>
  <c r="T20" s="1"/>
  <c r="T18" s="1"/>
  <c r="AS50"/>
  <c r="AS49" s="1"/>
  <c r="AS47" s="1"/>
  <c r="AS20" s="1"/>
  <c r="AS18" s="1"/>
  <c r="AV52"/>
  <c r="BC53"/>
  <c r="V50"/>
  <c r="V49" s="1"/>
  <c r="V47" s="1"/>
  <c r="V20" s="1"/>
  <c r="V18" s="1"/>
  <c r="K50" i="115"/>
  <c r="AC50"/>
  <c r="X50"/>
  <c r="W49"/>
  <c r="W48" s="1"/>
  <c r="W46" s="1"/>
  <c r="W20" s="1"/>
  <c r="W18" s="1"/>
  <c r="K51"/>
  <c r="X51"/>
  <c r="AE51"/>
  <c r="V52"/>
  <c r="W50" i="12"/>
  <c r="W49" s="1"/>
  <c r="W47" s="1"/>
  <c r="W20" s="1"/>
  <c r="W18" s="1"/>
  <c r="BM51"/>
  <c r="BM52"/>
  <c r="BM53"/>
  <c r="U49" i="115"/>
  <c r="U48" s="1"/>
  <c r="U46" s="1"/>
  <c r="U20" s="1"/>
  <c r="U18" s="1"/>
  <c r="BP51" i="12" l="1"/>
  <c r="AL50"/>
  <c r="AL49" s="1"/>
  <c r="AL47" s="1"/>
  <c r="AL20" s="1"/>
  <c r="AL18" s="1"/>
  <c r="BC50"/>
  <c r="BC49" s="1"/>
  <c r="BC47" s="1"/>
  <c r="BC20" s="1"/>
  <c r="BC18" s="1"/>
  <c r="BF53"/>
  <c r="AV50"/>
  <c r="AV49" s="1"/>
  <c r="AV47" s="1"/>
  <c r="AV20" s="1"/>
  <c r="AV18" s="1"/>
  <c r="BP52"/>
  <c r="AG52" i="115"/>
  <c r="K52"/>
  <c r="X52"/>
  <c r="X49" s="1"/>
  <c r="X48" s="1"/>
  <c r="X46" s="1"/>
  <c r="X20" s="1"/>
  <c r="X18" s="1"/>
  <c r="AI50"/>
  <c r="AC49"/>
  <c r="AC48" s="1"/>
  <c r="AC46" s="1"/>
  <c r="AC20" s="1"/>
  <c r="AC18" s="1"/>
  <c r="K49"/>
  <c r="K48" s="1"/>
  <c r="K46" s="1"/>
  <c r="K20" s="1"/>
  <c r="K18" s="1"/>
  <c r="D53" i="125"/>
  <c r="D48" i="165"/>
  <c r="BM50" i="12"/>
  <c r="BM49" s="1"/>
  <c r="BM47" s="1"/>
  <c r="BM20" s="1"/>
  <c r="BM18" s="1"/>
  <c r="AI51" i="115"/>
  <c r="AE49"/>
  <c r="AE48" s="1"/>
  <c r="AE46" s="1"/>
  <c r="AE20" s="1"/>
  <c r="AE18" s="1"/>
  <c r="D54" i="125"/>
  <c r="AI54" s="1"/>
  <c r="D49" i="165"/>
  <c r="V49" i="115"/>
  <c r="V48" s="1"/>
  <c r="V46" s="1"/>
  <c r="V20" s="1"/>
  <c r="V18" s="1"/>
  <c r="BF50" i="12" l="1"/>
  <c r="BF49" s="1"/>
  <c r="BF47" s="1"/>
  <c r="BF20" s="1"/>
  <c r="BF18" s="1"/>
  <c r="BP53"/>
  <c r="BP50"/>
  <c r="BP49" s="1"/>
  <c r="BP47" s="1"/>
  <c r="BP20" s="1"/>
  <c r="BP18" s="1"/>
  <c r="U53" i="125"/>
  <c r="AI52" i="115"/>
  <c r="AG49"/>
  <c r="AG48" s="1"/>
  <c r="AG46" s="1"/>
  <c r="AG20" s="1"/>
  <c r="AG18" s="1"/>
  <c r="I49" i="165"/>
  <c r="F49"/>
  <c r="K49" s="1"/>
  <c r="M49" s="1"/>
  <c r="AI52" i="125"/>
  <c r="AI50" s="1"/>
  <c r="AI49" s="1"/>
  <c r="AI22" s="1"/>
  <c r="AI20" s="1"/>
  <c r="BK54"/>
  <c r="I48" i="165"/>
  <c r="F48"/>
  <c r="D55" i="125"/>
  <c r="AW55" s="1"/>
  <c r="D50" i="165"/>
  <c r="AI49" i="115"/>
  <c r="AI48" s="1"/>
  <c r="AI46" s="1"/>
  <c r="AI20" s="1"/>
  <c r="AI18" s="1"/>
  <c r="I50" i="165" l="1"/>
  <c r="F50"/>
  <c r="K50" s="1"/>
  <c r="M50" s="1"/>
  <c r="K48"/>
  <c r="I47"/>
  <c r="I46" s="1"/>
  <c r="I44" s="1"/>
  <c r="I17" s="1"/>
  <c r="I15" s="1"/>
  <c r="D52" i="125"/>
  <c r="D50" s="1"/>
  <c r="D49" s="1"/>
  <c r="D22" s="1"/>
  <c r="D20" s="1"/>
  <c r="BK55"/>
  <c r="AW52"/>
  <c r="AW50" s="1"/>
  <c r="AW49" s="1"/>
  <c r="AW22" s="1"/>
  <c r="AW20" s="1"/>
  <c r="U52"/>
  <c r="U50" s="1"/>
  <c r="U49" s="1"/>
  <c r="U22" s="1"/>
  <c r="U20" s="1"/>
  <c r="Z53" i="126"/>
  <c r="BK53" i="125"/>
  <c r="BK52" s="1"/>
  <c r="BK50" s="1"/>
  <c r="BK49" s="1"/>
  <c r="BK22" s="1"/>
  <c r="BK20" s="1"/>
  <c r="D47" i="165"/>
  <c r="D46" s="1"/>
  <c r="D44" s="1"/>
  <c r="D17" s="1"/>
  <c r="D15" s="1"/>
  <c r="F47" l="1"/>
  <c r="F46" s="1"/>
  <c r="F44" s="1"/>
  <c r="F17" s="1"/>
  <c r="F15" s="1"/>
  <c r="AG53" i="126"/>
  <c r="AG52" s="1"/>
  <c r="AG50" s="1"/>
  <c r="AG49" s="1"/>
  <c r="AG22" s="1"/>
  <c r="AG20" s="1"/>
  <c r="Z52"/>
  <c r="Z50" s="1"/>
  <c r="Z49" s="1"/>
  <c r="Z22" s="1"/>
  <c r="Z20" s="1"/>
  <c r="K47" i="165"/>
  <c r="K46" s="1"/>
  <c r="K44" s="1"/>
  <c r="K17" s="1"/>
  <c r="K15" s="1"/>
  <c r="M48"/>
  <c r="M47" s="1"/>
  <c r="M46" s="1"/>
  <c r="M44" s="1"/>
  <c r="M17" s="1"/>
  <c r="M15" s="1"/>
</calcChain>
</file>

<file path=xl/sharedStrings.xml><?xml version="1.0" encoding="utf-8"?>
<sst xmlns="http://schemas.openxmlformats.org/spreadsheetml/2006/main" count="23592" uniqueCount="874">
  <si>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</si>
  <si>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</si>
  <si>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</si>
  <si>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</si>
  <si>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</si>
  <si>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</si>
  <si>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</si>
  <si>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</si>
  <si>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</si>
  <si>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</si>
  <si>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</si>
  <si>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</si>
  <si>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</si>
  <si>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</si>
  <si>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</si>
  <si>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</si>
  <si>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</si>
  <si>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</si>
  <si>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</si>
  <si>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</si>
  <si>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</si>
  <si>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</si>
  <si>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</si>
  <si>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</si>
  <si>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</si>
  <si>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</si>
  <si>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</si>
  <si>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</si>
  <si>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</si>
  <si>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</si>
  <si>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</si>
  <si>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</si>
  <si>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</si>
  <si>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</si>
  <si>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</si>
  <si>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</si>
  <si>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</si>
  <si>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</si>
  <si>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</si>
  <si>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</si>
  <si>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</si>
  <si>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</si>
  <si>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</si>
  <si>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</si>
  <si>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</si>
  <si>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</si>
  <si>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</si>
  <si>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</si>
  <si>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</si>
  <si>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</si>
  <si>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</si>
  <si>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</si>
  <si>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</si>
  <si>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</si>
  <si>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</si>
  <si>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</si>
  <si>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</si>
  <si>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</si>
  <si>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</si>
  <si>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</si>
  <si>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</si>
  <si>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</si>
  <si>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</si>
  <si>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</si>
  <si>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</si>
  <si>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</si>
  <si>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</si>
  <si>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</si>
  <si>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</si>
  <si>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</si>
  <si>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</si>
  <si>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</si>
  <si>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</si>
  <si>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</si>
  <si>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</si>
  <si>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</si>
  <si>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</si>
  <si>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</si>
  <si>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</si>
  <si>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</si>
  <si>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</si>
  <si>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</si>
  <si>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</si>
  <si>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</si>
  <si>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</si>
  <si>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</si>
  <si>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</si>
  <si>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</si>
  <si>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</si>
  <si>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</si>
  <si>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</si>
  <si>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</si>
  <si>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</si>
  <si>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</si>
  <si>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</si>
  <si>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</si>
  <si>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</si>
  <si>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</si>
  <si>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6.3</t>
  </si>
  <si>
    <t>6.4</t>
  </si>
  <si>
    <t>4.1</t>
  </si>
  <si>
    <t>4.1.1</t>
  </si>
  <si>
    <t>4.1.2</t>
  </si>
  <si>
    <t>4.1.3</t>
  </si>
  <si>
    <t>4.1.4</t>
  </si>
  <si>
    <t>4.1.5</t>
  </si>
  <si>
    <t>4.1.6</t>
  </si>
  <si>
    <t>4.2</t>
  </si>
  <si>
    <t>4.3</t>
  </si>
  <si>
    <t>5.3</t>
  </si>
  <si>
    <t>5.4</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</si>
  <si>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</si>
  <si>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</si>
  <si>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</si>
  <si>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</si>
  <si>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</si>
  <si>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</si>
  <si>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</si>
  <si>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</si>
  <si>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</si>
  <si>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</si>
  <si>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</si>
  <si>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</si>
  <si>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</si>
  <si>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</si>
  <si>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</si>
  <si>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</si>
  <si>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</si>
  <si>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</si>
  <si>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</si>
  <si>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</si>
  <si>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</si>
  <si>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</si>
  <si>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</si>
  <si>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</si>
  <si>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</si>
  <si>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</si>
  <si>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</si>
  <si>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</si>
  <si>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</si>
  <si>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</si>
  <si>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</si>
  <si>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</si>
  <si>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</si>
  <si>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</si>
  <si>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4.4</t>
  </si>
  <si>
    <t>7.3</t>
  </si>
  <si>
    <t>7.4</t>
  </si>
  <si>
    <t>9.1</t>
  </si>
  <si>
    <t>9.2</t>
  </si>
  <si>
    <t>9.3</t>
  </si>
  <si>
    <t>9.4</t>
  </si>
  <si>
    <t>10.1</t>
  </si>
  <si>
    <t>10.2</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</si>
  <si>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</si>
  <si>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</si>
  <si>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</si>
  <si>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</si>
  <si>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</si>
  <si>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4. …</t>
  </si>
  <si>
    <t>Номер группы инвести-ционных проектов</t>
  </si>
  <si>
    <t xml:space="preserve">Текущая стадия реализации инвестиционного проекта  </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</si>
  <si>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</si>
  <si>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</si>
  <si>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</si>
  <si>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</si>
  <si>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</si>
  <si>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</si>
  <si>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</si>
  <si>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</si>
  <si>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</si>
  <si>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</si>
  <si>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</si>
  <si>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</si>
  <si>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</si>
  <si>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</si>
  <si>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</si>
  <si>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</si>
  <si>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</si>
  <si>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</si>
  <si>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</si>
  <si>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</si>
  <si>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</si>
  <si>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</si>
  <si>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</si>
  <si>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</si>
  <si>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</si>
  <si>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</si>
  <si>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</si>
  <si>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</si>
  <si>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</si>
  <si>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</si>
  <si>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</si>
  <si>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</si>
  <si>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</si>
  <si>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</si>
  <si>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</si>
  <si>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</si>
  <si>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</si>
  <si>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</si>
  <si>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</si>
  <si>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</si>
  <si>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</si>
  <si>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</si>
  <si>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</si>
  <si>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</si>
  <si>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</si>
  <si>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</si>
  <si>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</si>
  <si>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</si>
  <si>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</si>
  <si>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</si>
  <si>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</si>
  <si>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</si>
  <si>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</si>
  <si>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</si>
  <si>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</si>
  <si>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</si>
  <si>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</si>
  <si>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</si>
  <si>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</si>
  <si>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</si>
  <si>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</si>
  <si>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</si>
  <si>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</si>
  <si>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</si>
  <si>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</si>
  <si>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</si>
  <si>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</si>
  <si>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</si>
  <si>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</si>
  <si>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</si>
  <si>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</si>
  <si>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</si>
  <si>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</si>
  <si>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</si>
  <si>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</si>
  <si>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</si>
  <si>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</si>
  <si>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</si>
  <si>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</si>
  <si>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</si>
  <si>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</si>
  <si>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Приложение  № 1</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</si>
  <si>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</si>
  <si>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</si>
  <si>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</si>
  <si>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</si>
  <si>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</si>
  <si>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</si>
  <si>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</si>
  <si>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</si>
  <si>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</si>
  <si>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</si>
  <si>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</si>
  <si>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</si>
  <si>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</si>
  <si>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</si>
  <si>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</si>
  <si>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</si>
  <si>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</si>
  <si>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</si>
  <si>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</si>
  <si>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</si>
  <si>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</si>
  <si>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</si>
  <si>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</si>
  <si>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</si>
  <si>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</si>
  <si>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</si>
  <si>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</si>
  <si>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</si>
  <si>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</si>
  <si>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</si>
  <si>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</si>
  <si>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</si>
  <si>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</si>
  <si>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</si>
  <si>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</si>
  <si>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</si>
  <si>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</si>
  <si>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</si>
  <si>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</si>
  <si>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</si>
  <si>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</si>
  <si>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</si>
  <si>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</si>
  <si>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</si>
  <si>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</si>
  <si>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</si>
  <si>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</si>
  <si>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</si>
  <si>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</si>
  <si>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</si>
  <si>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</si>
  <si>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</si>
  <si>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</si>
  <si>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4.2.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</si>
  <si>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</si>
  <si>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</si>
  <si>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</si>
  <si>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</si>
  <si>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</si>
  <si>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</si>
  <si>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</si>
  <si>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</si>
  <si>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</si>
  <si>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</si>
  <si>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</si>
  <si>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</si>
  <si>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</si>
  <si>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</si>
  <si>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</si>
  <si>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</si>
  <si>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</si>
  <si>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</si>
  <si>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</si>
  <si>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</si>
  <si>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</si>
  <si>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</si>
  <si>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</si>
  <si>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</si>
  <si>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</si>
  <si>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</si>
  <si>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</si>
  <si>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</si>
  <si>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</si>
  <si>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</si>
  <si>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</si>
  <si>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</si>
  <si>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</si>
  <si>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</si>
  <si>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</si>
  <si>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</si>
  <si>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</si>
  <si>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</si>
  <si>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</si>
  <si>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</si>
  <si>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</si>
  <si>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</si>
  <si>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</si>
  <si>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</si>
  <si>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</si>
  <si>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</si>
  <si>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</si>
  <si>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</si>
  <si>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</si>
  <si>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</si>
  <si>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</si>
  <si>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</si>
  <si>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</si>
  <si>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</si>
  <si>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</si>
  <si>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</si>
  <si>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</si>
  <si>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</si>
  <si>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</si>
  <si>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</si>
  <si>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</si>
  <si>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</si>
  <si>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</si>
  <si>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</si>
  <si>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</si>
  <si>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</si>
  <si>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</si>
  <si>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</si>
  <si>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</si>
  <si>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</si>
  <si>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</si>
  <si>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</si>
  <si>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</si>
  <si>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</si>
  <si>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</si>
  <si>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</si>
  <si>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</si>
  <si>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</si>
  <si>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</si>
  <si>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</si>
  <si>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</si>
  <si>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</si>
  <si>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</si>
  <si>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</si>
  <si>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</si>
  <si>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Итого за период реализации инвестиционной программы
(с учетом предложений по корректировке утвержденного плана)</t>
  </si>
  <si>
    <t>Итого за период реализации инвестиционной программы
(предложение по корректировке утвержденного плана)</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</si>
  <si>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</si>
  <si>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</si>
  <si>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</si>
  <si>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</si>
  <si>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</si>
  <si>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</si>
  <si>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</si>
  <si>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</si>
  <si>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</si>
  <si>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</si>
  <si>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</si>
  <si>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</si>
  <si>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</si>
  <si>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</si>
  <si>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</si>
  <si>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</si>
  <si>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</si>
  <si>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</si>
  <si>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</si>
  <si>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</si>
  <si>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</si>
  <si>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</si>
  <si>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</si>
  <si>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</si>
  <si>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</si>
  <si>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</si>
  <si>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</si>
  <si>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</si>
  <si>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</si>
  <si>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</si>
  <si>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</si>
  <si>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</si>
  <si>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</si>
  <si>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</si>
  <si>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</si>
  <si>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</si>
  <si>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Наименование индексов-дефляторов, отражающих повышение эффективности инвестиционной деятельности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</si>
  <si>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</si>
  <si>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</si>
  <si>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</si>
  <si>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</si>
  <si>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</si>
  <si>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</si>
  <si>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</si>
  <si>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</si>
  <si>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</si>
  <si>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</si>
  <si>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</si>
  <si>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</si>
  <si>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</si>
  <si>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</si>
  <si>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</si>
  <si>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</si>
  <si>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</si>
  <si>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</si>
  <si>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</si>
  <si>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</si>
  <si>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</si>
  <si>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</si>
  <si>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</si>
  <si>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</si>
  <si>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</si>
  <si>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</si>
  <si>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</si>
  <si>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</si>
  <si>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</si>
  <si>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</si>
  <si>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</si>
  <si>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</si>
  <si>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</si>
  <si>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</si>
  <si>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</si>
  <si>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</si>
  <si>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</si>
  <si>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</si>
  <si>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</si>
  <si>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</si>
  <si>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</si>
  <si>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</si>
  <si>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</si>
  <si>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</si>
  <si>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</si>
  <si>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</si>
  <si>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</si>
  <si>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</si>
  <si>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</si>
  <si>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</si>
  <si>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</si>
  <si>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</si>
  <si>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</si>
  <si>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</si>
  <si>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</si>
  <si>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</si>
  <si>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</si>
  <si>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t>Освоение капитальных вложений в прогнозных ценах соответствующих лет, млн рублей  (без НДС)</t>
  </si>
  <si>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</si>
  <si>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</si>
  <si>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</si>
  <si>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</si>
  <si>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</si>
  <si>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</si>
  <si>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</si>
  <si>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</si>
  <si>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</si>
  <si>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</si>
  <si>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</si>
  <si>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</si>
  <si>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</si>
  <si>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</si>
  <si>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</si>
  <si>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</si>
  <si>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</si>
  <si>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</si>
  <si>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</si>
  <si>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</si>
  <si>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charset val="204"/>
      </rPr>
      <t>2)</t>
    </r>
  </si>
  <si>
    <r>
      <t>шт.</t>
    </r>
    <r>
      <rPr>
        <vertAlign val="superscript"/>
        <sz val="12"/>
        <color indexed="8"/>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</si>
  <si>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</si>
  <si>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</si>
  <si>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</si>
  <si>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</si>
  <si>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</si>
  <si>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</si>
  <si>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</si>
  <si>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</si>
  <si>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</si>
  <si>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</si>
  <si>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</si>
  <si>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</si>
  <si>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</si>
  <si>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</si>
  <si>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</si>
  <si>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</si>
  <si>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</si>
  <si>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</si>
  <si>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</si>
  <si>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</si>
  <si>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</si>
  <si>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charset val="204"/>
      </rPr>
      <t xml:space="preserve">2) </t>
    </r>
    <r>
      <rPr>
        <sz val="11"/>
        <color indexed="8"/>
        <rFont val="Times New Roman"/>
        <family val="1"/>
        <charset val="204"/>
      </rPr>
      <t xml:space="preserve">МВт максимальной мощности энергопринимающих устройств потребителей  </t>
    </r>
  </si>
  <si>
    <t>Индекс сметной стоимости</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</si>
  <si>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</si>
  <si>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</si>
  <si>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</si>
  <si>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</si>
  <si>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</si>
  <si>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</si>
  <si>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</si>
  <si>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</si>
  <si>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</si>
  <si>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</si>
  <si>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</si>
  <si>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</si>
  <si>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</si>
  <si>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</si>
  <si>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</si>
  <si>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</si>
  <si>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</si>
  <si>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</si>
  <si>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</si>
  <si>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</si>
  <si>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</si>
  <si>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</si>
  <si>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</si>
  <si>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</si>
  <si>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</si>
  <si>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</si>
  <si>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</si>
  <si>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</si>
  <si>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</si>
  <si>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</si>
  <si>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</si>
  <si>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</si>
  <si>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</si>
  <si>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</si>
  <si>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</si>
  <si>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</si>
  <si>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</si>
  <si>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</si>
  <si>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</si>
  <si>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</si>
  <si>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</si>
  <si>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</si>
  <si>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</si>
  <si>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</si>
  <si>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</si>
  <si>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</si>
  <si>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</si>
  <si>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</si>
  <si>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</si>
  <si>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</si>
  <si>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</si>
  <si>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</si>
  <si>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</si>
  <si>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</si>
  <si>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</si>
  <si>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</si>
  <si>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</si>
  <si>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r>
      <t>нд</t>
    </r>
    <r>
      <rPr>
        <vertAlign val="superscript"/>
        <sz val="12"/>
        <color indexed="8"/>
        <rFont val="Times New Roman"/>
        <family val="1"/>
        <charset val="204"/>
      </rPr>
      <t>3)</t>
    </r>
  </si>
  <si>
    <r>
      <rPr>
        <vertAlign val="superscript"/>
        <sz val="11"/>
        <color indexed="8"/>
        <rFont val="Times New Roman"/>
        <family val="1"/>
        <charset val="204"/>
      </rPr>
      <t>6)</t>
    </r>
    <r>
      <rPr>
        <sz val="11"/>
        <color indexed="8"/>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</si>
  <si>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t>
    </r>
    <r>
      <rPr>
        <vertAlign val="superscript"/>
        <sz val="12"/>
        <color indexed="8"/>
        <rFont val="Times New Roman"/>
        <family val="1"/>
        <charset val="204"/>
      </rPr>
      <t>4)</t>
    </r>
  </si>
  <si>
    <r>
      <rPr>
        <vertAlign val="superscript"/>
        <sz val="11"/>
        <color indexed="8"/>
        <rFont val="Times New Roman"/>
        <family val="1"/>
        <charset val="204"/>
      </rP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</si>
  <si>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</si>
  <si>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</si>
  <si>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</si>
  <si>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</si>
  <si>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</si>
  <si>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</si>
  <si>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</si>
  <si>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</si>
  <si>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</si>
  <si>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charset val="204"/>
      </rPr>
      <t>5)</t>
    </r>
  </si>
  <si>
    <r>
      <rPr>
        <vertAlign val="superscript"/>
        <sz val="11"/>
        <color indexed="8"/>
        <rFont val="Times New Roman"/>
        <family val="1"/>
        <charset val="204"/>
      </rPr>
      <t>5)</t>
    </r>
    <r>
      <rPr>
        <sz val="11"/>
        <color indexed="8"/>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</si>
  <si>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charset val="204"/>
      </rPr>
      <t>4)</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</si>
  <si>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</si>
  <si>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</si>
  <si>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</si>
  <si>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</si>
  <si>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</si>
  <si>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</si>
  <si>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</si>
  <si>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</si>
  <si>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</si>
  <si>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</si>
  <si>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</si>
  <si>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</si>
  <si>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</si>
  <si>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</si>
  <si>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charset val="204"/>
      </rPr>
      <t xml:space="preserve">1) </t>
    </r>
    <r>
      <rPr>
        <sz val="11"/>
        <color indexed="8"/>
        <rFont val="Times New Roman"/>
        <family val="1"/>
        <charset val="204"/>
      </rPr>
      <t>шт. договоров об осуществлении технологического присоединения к электрическим сетям</t>
    </r>
  </si>
  <si>
    <r>
      <rPr>
        <vertAlign val="superscript"/>
        <sz val="11"/>
        <color indexed="8"/>
        <rFont val="Times New Roman"/>
        <family val="1"/>
        <charset val="204"/>
      </rPr>
      <t xml:space="preserve">3) </t>
    </r>
    <r>
      <rPr>
        <sz val="11"/>
        <color indexed="8"/>
        <rFont val="Times New Roman"/>
        <family val="1"/>
        <charset val="204"/>
      </rPr>
      <t>Ячейки, в которых указано слово "нд", заполнению не подлежат</t>
    </r>
  </si>
  <si>
    <r>
      <rPr>
        <vertAlign val="superscript"/>
        <sz val="11"/>
        <color indexed="8"/>
        <rFont val="Times New Roman"/>
        <family val="1"/>
        <charset val="204"/>
      </rPr>
      <t xml:space="preserve">1) </t>
    </r>
    <r>
      <rPr>
        <sz val="11"/>
        <color indexed="8"/>
        <rFont val="Times New Roman"/>
        <family val="1"/>
        <charset val="204"/>
      </rPr>
      <t>Определяется как (столбец (ст.)3+ст.4+ст.5)/3</t>
    </r>
  </si>
  <si>
    <r>
      <rPr>
        <vertAlign val="superscript"/>
        <sz val="11"/>
        <color indexed="8"/>
        <rFont val="Times New Roman"/>
        <family val="1"/>
        <charset val="204"/>
      </rPr>
      <t xml:space="preserve">2) </t>
    </r>
    <r>
      <rPr>
        <sz val="11"/>
        <color indexed="8"/>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</si>
  <si>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charset val="204"/>
      </rPr>
      <t xml:space="preserve">4) </t>
    </r>
    <r>
      <rPr>
        <sz val="11"/>
        <color indexed="8"/>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</si>
  <si>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charset val="204"/>
      </rPr>
      <t xml:space="preserve">5) </t>
    </r>
    <r>
      <rPr>
        <sz val="11"/>
        <color indexed="8"/>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</si>
  <si>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</si>
  <si>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</si>
  <si>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______________________________________________________________________________________________________________________________________________________________________________________________________________</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</si>
  <si>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</si>
  <si>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</si>
  <si>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</si>
  <si>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</si>
  <si>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</si>
  <si>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</si>
  <si>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0</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</si>
  <si>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</si>
  <si>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</si>
  <si>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</si>
  <si>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</si>
  <si>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</si>
  <si>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</si>
  <si>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</si>
  <si>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</si>
  <si>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</si>
  <si>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</si>
  <si>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</si>
  <si>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</si>
  <si>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</si>
  <si>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</si>
  <si>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</si>
  <si>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</si>
  <si>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</si>
  <si>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</si>
  <si>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Наименование инвестиционного проекта</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</si>
  <si>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</si>
  <si>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</si>
  <si>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</si>
  <si>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</si>
  <si>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</si>
  <si>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</si>
  <si>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</si>
  <si>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</si>
  <si>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</si>
  <si>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</si>
  <si>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</si>
  <si>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</si>
  <si>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</si>
  <si>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</si>
  <si>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</si>
  <si>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</si>
  <si>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</si>
  <si>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</si>
  <si>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</si>
  <si>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</si>
  <si>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</si>
  <si>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</si>
  <si>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</si>
  <si>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</si>
  <si>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</si>
  <si>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</si>
  <si>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</si>
  <si>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</si>
  <si>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</si>
  <si>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</si>
  <si>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</si>
  <si>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</si>
  <si>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</si>
  <si>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</si>
  <si>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</si>
  <si>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</si>
  <si>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</si>
  <si>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</si>
  <si>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</si>
  <si>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</si>
  <si>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</si>
  <si>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</si>
  <si>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</si>
  <si>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</si>
  <si>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</si>
  <si>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</si>
  <si>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</si>
  <si>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r>
      <t>…</t>
    </r>
    <r>
      <rPr>
        <vertAlign val="superscript"/>
        <sz val="12"/>
        <color indexed="8"/>
        <rFont val="Times New Roman"/>
        <family val="1"/>
        <charset val="204"/>
      </rPr>
      <t>1)</t>
    </r>
  </si>
  <si>
    <t>от «05» мая 2016 г. №380</t>
  </si>
  <si>
    <r>
      <t xml:space="preserve">Год раскрытия информации: </t>
    </r>
    <r>
      <rPr>
        <u/>
        <sz val="14"/>
        <color indexed="8"/>
        <rFont val="Times New Roman"/>
        <family val="1"/>
        <charset val="204"/>
      </rPr>
      <t>2017</t>
    </r>
    <r>
      <rPr>
        <sz val="14"/>
        <color indexed="8"/>
        <rFont val="Times New Roman"/>
        <family val="1"/>
        <charset val="204"/>
      </rPr>
      <t xml:space="preserve"> год</t>
    </r>
  </si>
  <si>
    <t>Форма 1. Перечни инвестиционных проектов</t>
  </si>
  <si>
    <t>Владимирская область</t>
  </si>
  <si>
    <r>
      <t xml:space="preserve">Утвержденные плановые значения показателей приведены в соответствии с  </t>
    </r>
    <r>
      <rPr>
        <u/>
        <sz val="14"/>
        <rFont val="Times New Roman"/>
        <family val="1"/>
        <charset val="204"/>
      </rPr>
      <t xml:space="preserve">                                                                            -                                                                          </t>
    </r>
  </si>
  <si>
    <t>Г</t>
  </si>
  <si>
    <t>I_1</t>
  </si>
  <si>
    <t>Устройство фундамента и ограждающих конструкций КРУ-10кВ ПС "Андреево" из многослойных панелей заводской готовности. Установка ячейки типа КРУ 2-10-104 с переключением на нее нагрузки с ячейки №1001</t>
  </si>
  <si>
    <t xml:space="preserve">План
 </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</si>
  <si>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</si>
  <si>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t>
  </si>
  <si>
    <t>4.5</t>
  </si>
  <si>
    <t>4.6</t>
  </si>
  <si>
    <t>4.7</t>
  </si>
  <si>
    <t>4.8</t>
  </si>
  <si>
    <t>4.9</t>
  </si>
  <si>
    <t>4.10</t>
  </si>
  <si>
    <t>4.11</t>
  </si>
  <si>
    <t>4.12</t>
  </si>
  <si>
    <t>4.13</t>
  </si>
  <si>
    <t>4.14</t>
  </si>
  <si>
    <t>4.15</t>
  </si>
  <si>
    <t>4.16</t>
  </si>
  <si>
    <t>Показатель увеличения протяженности линий электропередачи, не связанного с осуществлением технологического присоединения к электрическим сетям</t>
  </si>
  <si>
    <t>Показатель увеличения протяженности линий электропередачи в рамках осуществления технологического присоединения к электрическим сетям</t>
  </si>
  <si>
    <t>Показатель максимальной мощности присоединяемых потребителей электрической энергии</t>
  </si>
  <si>
    <t>Показатель максимальной мощности присоединяемых объектов по производству электрической энергии</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</si>
  <si>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t>
  </si>
  <si>
    <t xml:space="preserve">Показатель замены силовых (авто-) трансформаторов </t>
  </si>
  <si>
    <t>Показатель замены выключателей</t>
  </si>
  <si>
    <t>Показатель замены линий электропередачи</t>
  </si>
  <si>
    <t>Показатель замены устройств компенсации реактивной мощности</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</si>
  <si>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t>
  </si>
  <si>
    <t>5.6</t>
  </si>
  <si>
    <t>5.7</t>
  </si>
  <si>
    <t>5.8</t>
  </si>
  <si>
    <t>5.9</t>
  </si>
  <si>
    <t>5.10</t>
  </si>
  <si>
    <t xml:space="preserve">Показатель оценки изменения средней продолжительности прекращения передачи электрической энергии потребителям услуг </t>
  </si>
  <si>
    <t>Показатель оценки изменения средней частоты прекращения передачи электрической энергии потребителям услуг</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</si>
  <si>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</si>
  <si>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</si>
  <si>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</si>
  <si>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t>
  </si>
  <si>
    <t xml:space="preserve">Показатель объема финансовых потребностей, необходимых для реализации мероприятий, направленных на выполнение требований регламентов рынков электричсекой энергии </t>
  </si>
  <si>
    <t>8.5</t>
  </si>
  <si>
    <t>8.6</t>
  </si>
  <si>
    <t>Показатель объема финансовых потребностей, необходимых для реализации мероприятий, направленных на развитие информационной инфраструктуры</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</si>
  <si>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</si>
  <si>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t>
  </si>
  <si>
    <t>Показатель степени загрузки трансформаторной подстанции</t>
  </si>
  <si>
    <t>0 км</t>
  </si>
  <si>
    <t>0 МВА</t>
  </si>
  <si>
    <t>0 МВт</t>
  </si>
  <si>
    <t>0 Мвар</t>
  </si>
  <si>
    <t>Установка двух ячеек типа КРУ 2-10-104 с переключением на них нагрузок с ячеек №1002 и №1003</t>
  </si>
  <si>
    <t>J_1</t>
  </si>
  <si>
    <t>K_1</t>
  </si>
  <si>
    <t>Установка трех ячеек типа КРУ 2-10-104 с переключением на них нагрузок с ячеек №1004, №1005 и №1006</t>
  </si>
  <si>
    <r>
      <t xml:space="preserve">Год раскрытия информации: </t>
    </r>
    <r>
      <rPr>
        <u/>
        <sz val="14"/>
        <rFont val="Times New Roman"/>
        <family val="1"/>
        <charset val="204"/>
      </rPr>
      <t>2017</t>
    </r>
    <r>
      <rPr>
        <sz val="14"/>
        <rFont val="Times New Roman"/>
        <family val="1"/>
        <charset val="204"/>
      </rPr>
      <t xml:space="preserve"> год</t>
    </r>
  </si>
  <si>
    <r>
      <t xml:space="preserve">Инвестиционная программа </t>
    </r>
    <r>
      <rPr>
        <u/>
        <sz val="12"/>
        <color indexed="8"/>
        <rFont val="Times New Roman"/>
        <family val="1"/>
        <charset val="204"/>
      </rPr>
      <t>Общества с ограниченной ответственностью "ЭнергоСтрой"</t>
    </r>
  </si>
  <si>
    <r>
      <t xml:space="preserve">Год раскрытия информации: </t>
    </r>
    <r>
      <rPr>
        <u/>
        <sz val="12"/>
        <rFont val="Times New Roman"/>
        <family val="1"/>
        <charset val="204"/>
      </rPr>
      <t>2017</t>
    </r>
    <r>
      <rPr>
        <sz val="12"/>
        <rFont val="Times New Roman"/>
        <family val="1"/>
        <charset val="204"/>
      </rPr>
      <t xml:space="preserve"> год</t>
    </r>
  </si>
  <si>
    <r>
      <t xml:space="preserve">Наименование  субъекта Российской Федерации </t>
    </r>
    <r>
      <rPr>
        <u/>
        <sz val="12"/>
        <rFont val="Times New Roman"/>
        <family val="1"/>
        <charset val="204"/>
      </rPr>
      <t>Владимирская область</t>
    </r>
  </si>
  <si>
    <r>
      <t xml:space="preserve">Инвестиционная программа </t>
    </r>
    <r>
      <rPr>
        <u/>
        <sz val="12"/>
        <color indexed="8"/>
        <rFont val="Times New Roman"/>
        <family val="1"/>
        <charset val="204"/>
      </rPr>
      <t xml:space="preserve">Общества с ограниченной ответственностью "ЭнергоСтрой" </t>
    </r>
  </si>
  <si>
    <t>2017 год</t>
  </si>
  <si>
    <t>2018 год</t>
  </si>
  <si>
    <t>2019 год</t>
  </si>
  <si>
    <t>2020 год</t>
  </si>
  <si>
    <t>Прогноз индексов дефляторов и индексов цен производителей по видам экономической деятельности до 2019 г.</t>
  </si>
  <si>
    <t>Прогноз социально-экономического развития Российской Федерации на 2017 год и плановый период 2018 и 2019 годов, разработанный Минэкономразвития РФ и одобренный на заседании Правительства Российской Федерации 13 ноября 2016 года</t>
  </si>
  <si>
    <t>Индексы - дефляторы инвестиций в основной капитал (капитальные вложения), предусмотренные прогнозом социально-экономического развития Российской Федерации на среднесрочный период (в %, к предыдущему году)</t>
  </si>
  <si>
    <r>
      <t xml:space="preserve">Инвестиционная программа </t>
    </r>
    <r>
      <rPr>
        <u/>
        <sz val="14"/>
        <color indexed="8"/>
        <rFont val="Times New Roman"/>
        <family val="1"/>
        <charset val="204"/>
      </rPr>
      <t>Общества с ограниченной ответственностью "ЭнергоСтрой"</t>
    </r>
  </si>
  <si>
    <r>
      <t xml:space="preserve">Утвержденные плановые значения показателей приведены в соответствии с </t>
    </r>
    <r>
      <rPr>
        <u/>
        <sz val="14"/>
        <rFont val="Times New Roman"/>
        <family val="1"/>
        <charset val="204"/>
      </rPr>
      <t xml:space="preserve">                                                                     -                                                                             </t>
    </r>
  </si>
  <si>
    <t>П</t>
  </si>
  <si>
    <t xml:space="preserve">Фактический объем финансирования на 01.01.2017 года, млн рублей 
(с НДС) </t>
  </si>
  <si>
    <t>План 
на 01.01.2017 года</t>
  </si>
  <si>
    <t>Предложение по корректировке утвержденного плана на 01.01.2017 год</t>
  </si>
  <si>
    <t xml:space="preserve">Факт </t>
  </si>
  <si>
    <t>Факт 
2018 года</t>
  </si>
  <si>
    <t>План                                                                                                                                         2018 года</t>
  </si>
  <si>
    <r>
      <t xml:space="preserve">План </t>
    </r>
    <r>
      <rPr>
        <vertAlign val="superscript"/>
        <sz val="12"/>
        <rFont val="Times New Roman"/>
        <family val="1"/>
        <charset val="204"/>
      </rPr>
      <t xml:space="preserve">  </t>
    </r>
    <r>
      <rPr>
        <sz val="12"/>
        <rFont val="Times New Roman"/>
        <family val="1"/>
        <charset val="204"/>
      </rPr>
      <t xml:space="preserve">
2019 года</t>
    </r>
  </si>
  <si>
    <t>Факт 
2019 года</t>
  </si>
  <si>
    <t>План 
2020 года</t>
  </si>
  <si>
    <t>Факт 
2020 года</t>
  </si>
  <si>
    <t>в базисном уровне цен, млн рублей 
(с НДС)*</t>
  </si>
  <si>
    <t>Финансирование капитальных вложений 
2017 года в прогнозных ценах, млн рублей (с НДС)</t>
  </si>
  <si>
    <t>-7,266 час</t>
  </si>
  <si>
    <t>-21,798 час</t>
  </si>
  <si>
    <t>-14,532 час</t>
  </si>
  <si>
    <t>0 шт.</t>
  </si>
  <si>
    <t>0 млн. руб.</t>
  </si>
  <si>
    <t>1 шт.</t>
  </si>
  <si>
    <t>2 шт.</t>
  </si>
  <si>
    <t>3 шт.</t>
  </si>
  <si>
    <t>Согласно Прогнозу социально-экономического развития Российской Федерации на 2017 год и плановый период 2018 и 2019 годов, разработанному Минэкономразвития РФ и одобренному на заседании Правительства Российской Федерации 13 ноября 2016 года, индекс инвестиций в основной капитал (капитальные вложения) на 2016 г. (к предудущему году) составляет 108,1%</t>
  </si>
  <si>
    <r>
      <t xml:space="preserve">Утвержденные плановые значения показателей приведены в соответствии с </t>
    </r>
    <r>
      <rPr>
        <u/>
        <sz val="14"/>
        <rFont val="Times New Roman"/>
        <family val="1"/>
        <charset val="204"/>
      </rPr>
      <t xml:space="preserve">                                                -                                          </t>
    </r>
    <r>
      <rPr>
        <sz val="14"/>
        <rFont val="Times New Roman"/>
        <family val="1"/>
        <charset val="204"/>
      </rPr>
      <t xml:space="preserve">             </t>
    </r>
  </si>
  <si>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</si>
  <si>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 xml:space="preserve">Фактический объем освоения капитальных вложений на 01.01.2017 года, млн рублей 
(без НДС) </t>
  </si>
  <si>
    <t>План на 01.01.2017 года</t>
  </si>
  <si>
    <t>Предложение по корректировке утвержденного плана 
на 01.01.2017 года</t>
  </si>
  <si>
    <t xml:space="preserve">
План
</t>
  </si>
  <si>
    <t>Освоение капитальных вложений 2017 года в прогнозных ценах соответствующих лет, млн рублей (без НДС)</t>
  </si>
  <si>
    <t xml:space="preserve"> 
Предложение по корректировке утвержденного плана</t>
  </si>
  <si>
    <r>
      <t xml:space="preserve">Утвержденные плановые значения показателей приведены в соответствии с   </t>
    </r>
    <r>
      <rPr>
        <u/>
        <sz val="14"/>
        <rFont val="Times New Roman"/>
        <family val="1"/>
        <charset val="204"/>
      </rPr>
      <t xml:space="preserve">                                                -                                                       </t>
    </r>
  </si>
  <si>
    <t>Принятие основных средств и нематериальных активов к бухгалтерскому учету в 2017 году</t>
  </si>
  <si>
    <t>1 ячейка</t>
  </si>
  <si>
    <t>2 ячейки</t>
  </si>
  <si>
    <t>3 ячейки</t>
  </si>
  <si>
    <t xml:space="preserve">Предложение по корректировке утвержденного плана </t>
  </si>
  <si>
    <t>Предложение по корректировке плана</t>
  </si>
  <si>
    <t xml:space="preserve">*стоимости указаны в уровне цен 2001 г. </t>
  </si>
  <si>
    <t>-1</t>
  </si>
  <si>
    <r>
      <t xml:space="preserve"> на </t>
    </r>
    <r>
      <rPr>
        <b/>
        <u/>
        <sz val="14"/>
        <color indexed="8"/>
        <rFont val="Times New Roman"/>
        <family val="1"/>
        <charset val="204"/>
      </rPr>
      <t>2018</t>
    </r>
    <r>
      <rPr>
        <b/>
        <sz val="14"/>
        <color indexed="8"/>
        <rFont val="Times New Roman"/>
        <family val="1"/>
        <charset val="204"/>
      </rPr>
      <t xml:space="preserve"> год </t>
    </r>
  </si>
  <si>
    <r>
      <t xml:space="preserve"> на </t>
    </r>
    <r>
      <rPr>
        <b/>
        <u/>
        <sz val="14"/>
        <color indexed="8"/>
        <rFont val="Times New Roman"/>
        <family val="1"/>
        <charset val="204"/>
      </rPr>
      <t>2019</t>
    </r>
    <r>
      <rPr>
        <b/>
        <sz val="14"/>
        <color indexed="8"/>
        <rFont val="Times New Roman"/>
        <family val="1"/>
        <charset val="204"/>
      </rPr>
      <t xml:space="preserve"> год</t>
    </r>
  </si>
  <si>
    <r>
      <t xml:space="preserve"> на </t>
    </r>
    <r>
      <rPr>
        <b/>
        <u/>
        <sz val="14"/>
        <color indexed="8"/>
        <rFont val="Times New Roman"/>
        <family val="1"/>
        <charset val="204"/>
      </rPr>
      <t xml:space="preserve">2020 </t>
    </r>
    <r>
      <rPr>
        <b/>
        <sz val="14"/>
        <color indexed="8"/>
        <rFont val="Times New Roman"/>
        <family val="1"/>
        <charset val="204"/>
      </rPr>
      <t xml:space="preserve">год </t>
    </r>
  </si>
  <si>
    <r>
      <t xml:space="preserve"> на </t>
    </r>
    <r>
      <rPr>
        <b/>
        <u/>
        <sz val="14"/>
        <color indexed="8"/>
        <rFont val="Times New Roman"/>
        <family val="1"/>
        <charset val="204"/>
      </rPr>
      <t>2018</t>
    </r>
    <r>
      <rPr>
        <b/>
        <sz val="14"/>
        <color indexed="8"/>
        <rFont val="Times New Roman"/>
        <family val="1"/>
        <charset val="204"/>
      </rPr>
      <t xml:space="preserve"> год</t>
    </r>
  </si>
  <si>
    <r>
      <t xml:space="preserve">Утвержденные плановые значения показателей приведены в соответствии с  </t>
    </r>
    <r>
      <rPr>
        <u/>
        <sz val="14"/>
        <rFont val="Times New Roman"/>
        <family val="1"/>
        <charset val="204"/>
      </rPr>
      <t xml:space="preserve">                                                  -                                                       </t>
    </r>
  </si>
  <si>
    <t>План  принятия основных средств и нематериальных активов к бухгалтерскому учету на год</t>
  </si>
  <si>
    <t>Итого план
за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</si>
  <si>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2017 году</t>
  </si>
  <si>
    <t>IV</t>
  </si>
  <si>
    <r>
      <t xml:space="preserve">Утвержденные плановые значения показателей приведены в соответствии с  </t>
    </r>
    <r>
      <rPr>
        <u/>
        <sz val="14"/>
        <rFont val="Times New Roman"/>
        <family val="1"/>
        <charset val="204"/>
      </rPr>
      <t xml:space="preserve">                                                   -                                                       </t>
    </r>
  </si>
  <si>
    <t>Ввод объектов инвестиционной деятельности (мощностей) в эксплуатацию в 2017 году</t>
  </si>
  <si>
    <t>2 ячейка</t>
  </si>
  <si>
    <t>3 ячейка</t>
  </si>
  <si>
    <t>Вывод объектов инвестиционной деятельности (мощностей) из эксплуатации в 2017 году</t>
  </si>
  <si>
    <t>Ячейка №1001</t>
  </si>
  <si>
    <t>Ячейка №1002, ячейка №1003</t>
  </si>
  <si>
    <t>Ячейка №1004, ячейка №1005, ячейка №1006</t>
  </si>
  <si>
    <r>
      <t xml:space="preserve">Перечень показателей энергетической эффективности объектов приведен в соответствии с  </t>
    </r>
    <r>
      <rPr>
        <u/>
        <sz val="12"/>
        <rFont val="Times New Roman"/>
        <family val="1"/>
        <charset val="204"/>
      </rPr>
      <t>Постановлением департамента цен и тарифов администрации Владимирской области от 21 июля 2010 г. N 16/1 "Об утверждении требований к программам энергосбережения организаций, осуществляющих регулируемые виды деятельности"</t>
    </r>
  </si>
  <si>
    <t>Снижение фактического объема потерь электрической энергии при ее передаче по распределительным сетям, тыс. кВт.ч</t>
  </si>
  <si>
    <t xml:space="preserve">Ячейки </t>
  </si>
  <si>
    <t>Центральный федеральный округ (ЦФО)</t>
  </si>
  <si>
    <t>Андреевское сельское поселение</t>
  </si>
  <si>
    <t>не требуется</t>
  </si>
  <si>
    <t>+</t>
  </si>
  <si>
    <t>не относятся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</si>
  <si>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t>
  </si>
  <si>
    <t>Схема и программа развития электроэнергетики субъекта Российской Федерации, утвержденные в 2017 году</t>
  </si>
  <si>
    <t>2014 год</t>
  </si>
  <si>
    <t>2015 год</t>
  </si>
  <si>
    <t>2016 год</t>
  </si>
  <si>
    <r>
      <t xml:space="preserve">Инвестиционная программа </t>
    </r>
    <r>
      <rPr>
        <u/>
        <sz val="12"/>
        <color indexed="8"/>
        <rFont val="Times New Roman"/>
        <family val="1"/>
        <charset val="204"/>
      </rPr>
      <t>Общество с ограниченной ответственностью "ЭнергоСтрой"</t>
    </r>
  </si>
  <si>
    <r>
      <t xml:space="preserve">Утвержденные плановые значения показателей приведены в соответствии с </t>
    </r>
    <r>
      <rPr>
        <u/>
        <sz val="12"/>
        <rFont val="Times New Roman"/>
        <family val="1"/>
        <charset val="204"/>
      </rPr>
      <t xml:space="preserve">                                                    -                                                       </t>
    </r>
  </si>
  <si>
    <t>Примечание. Мероприятия инвестиционной программы ООО "ЭнергоСтрой" не направлены на технологическое присоединение потребителей</t>
  </si>
  <si>
    <t>Значения стандартизированных ставок за 2016 год, тыс. рублей</t>
  </si>
  <si>
    <r>
      <t>Плановые значения стоимости на 2017 год, 
тыс. рублей</t>
    </r>
    <r>
      <rPr>
        <vertAlign val="superscript"/>
        <sz val="12"/>
        <color indexed="8"/>
        <rFont val="Times New Roman"/>
        <family val="1"/>
        <charset val="204"/>
      </rPr>
      <t>2)</t>
    </r>
  </si>
  <si>
    <t>1939 г.</t>
  </si>
  <si>
    <t>ПС "Андреево"</t>
  </si>
  <si>
    <t>10 МВхА</t>
  </si>
  <si>
    <t>6,8 МВхА</t>
  </si>
  <si>
    <r>
      <t>0 МВ</t>
    </r>
    <r>
      <rPr>
        <sz val="9"/>
        <color indexed="8"/>
        <rFont val="Calibri"/>
        <family val="2"/>
        <charset val="204"/>
      </rPr>
      <t>∙</t>
    </r>
    <r>
      <rPr>
        <sz val="9"/>
        <color indexed="8"/>
        <rFont val="Times New Roman"/>
        <family val="1"/>
        <charset val="204"/>
      </rPr>
      <t>А</t>
    </r>
  </si>
  <si>
    <t>0 час</t>
  </si>
  <si>
    <t>2018, 2019, 2020</t>
  </si>
  <si>
    <t xml:space="preserve">2018, 2019, 2020 </t>
  </si>
  <si>
    <t>6 ячеек</t>
  </si>
  <si>
    <t>Ячейка №1001, ячейка №1002, ячейка №1003, ячейка №1004, ячейка №1005, ячейка №1006</t>
  </si>
  <si>
    <t>требования отсутствуют</t>
  </si>
  <si>
    <t>-</t>
  </si>
  <si>
    <r>
      <t xml:space="preserve">Инвестиционная программа </t>
    </r>
    <r>
      <rPr>
        <u/>
        <sz val="12"/>
        <color indexed="8"/>
        <rFont val="Times New Roman"/>
        <family val="1"/>
        <charset val="204"/>
      </rPr>
      <t>Общества с граниченной ответственностью "ЭнергоСтрой"</t>
    </r>
  </si>
  <si>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 
(схемой теплоснабжения поселения (городского округа), утвержденной органом местного самоуправления),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</si>
  <si>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</si>
  <si>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дн</t>
  </si>
  <si>
    <t>д</t>
  </si>
  <si>
    <r>
      <t>Схема и программа развития электроэнергетики субъекта Российской Федерации, утвержденные в 2016 году</t>
    </r>
    <r>
      <rPr>
        <vertAlign val="superscript"/>
        <sz val="11"/>
        <rFont val="Times New Roman"/>
        <family val="1"/>
        <charset val="204"/>
      </rPr>
      <t xml:space="preserve"> </t>
    </r>
    <r>
      <rPr>
        <sz val="11"/>
        <rFont val="Times New Roman"/>
        <family val="1"/>
        <charset val="204"/>
      </rPr>
      <t>(схема теплоснабжения поселения (городского округа), утвержденная органом местного самоуправления)</t>
    </r>
  </si>
  <si>
    <t xml:space="preserve">2018, 2016, 2020 </t>
  </si>
  <si>
    <t>Локальный ресурсный сметный расчет №1</t>
  </si>
  <si>
    <t>Локальный ресурсный сметный расчет №2</t>
  </si>
  <si>
    <t>Локальный ресурсный сметный расчет №3</t>
  </si>
  <si>
    <t>Количество ячеек, шт.</t>
  </si>
  <si>
    <t>Локальные ресурсные сметные расчеты №1, №2, №3</t>
  </si>
  <si>
    <t>ПРИМЕЧАНИЕ. Инвестиционной программой ООО "ЭнергоСтрой" реализация мероприятий, направленных на строительство, реконструкцию и модернизацию источников теплоснабжения, не предусматривается.</t>
  </si>
  <si>
    <t>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t>
  </si>
  <si>
    <t>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t>
  </si>
  <si>
    <t>час/шт.</t>
  </si>
  <si>
    <t>Показатель уровня качества осуществляемого иехнологического присоединения к сети</t>
  </si>
  <si>
    <t>Показатель уровня качества обслуживания потребителей услуг</t>
  </si>
  <si>
    <t>Примечание. Стоимости указаны с учетом НДС, так ООО "ЭнергоСтрой" является организацией применяющей упрощенную систему налогообложения</t>
  </si>
  <si>
    <t>от «05» мая 2015 г. №380</t>
  </si>
</sst>
</file>

<file path=xl/styles.xml><?xml version="1.0" encoding="utf-8"?>
<styleSheet xmlns="http://schemas.openxmlformats.org/spreadsheetml/2006/main">
  <numFmts count="5">
    <numFmt numFmtId="43" formatCode="_-* #,##0.00_р_._-;\-* #,##0.00_р_._-;_-* &quot;-&quot;??_р_._-;_-@_-"/>
    <numFmt numFmtId="164" formatCode="#,##0_ ;\-#,##0\ "/>
    <numFmt numFmtId="165" formatCode="_-* #,##0.00\ _р_._-;\-* #,##0.00\ _р_._-;_-* &quot;-&quot;??\ _р_._-;_-@_-"/>
    <numFmt numFmtId="166" formatCode="0.0000"/>
    <numFmt numFmtId="167" formatCode="0.000"/>
  </numFmts>
  <fonts count="70">
    <font>
      <sz val="12"/>
      <name val="Times New Roman"/>
      <charset val="204"/>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indexed="8"/>
      <name val="Times New Roman"/>
      <family val="1"/>
      <charset val="204"/>
    </font>
    <font>
      <sz val="12"/>
      <color indexed="8"/>
      <name val="Times New Roman"/>
      <family val="1"/>
      <charset val="204"/>
    </font>
    <font>
      <sz val="10"/>
      <name val="Arial"/>
      <family val="2"/>
      <charset val="204"/>
    </font>
    <font>
      <sz val="14"/>
      <name val="Times New Roman"/>
      <family val="1"/>
      <charset val="204"/>
    </font>
    <font>
      <sz val="14"/>
      <color indexed="8"/>
      <name val="Times New Roman"/>
      <family val="1"/>
      <charset val="204"/>
    </font>
    <font>
      <b/>
      <sz val="14"/>
      <color indexed="8"/>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9"/>
      <color indexed="8"/>
      <name val="Times New Roman"/>
      <family val="1"/>
      <charset val="204"/>
    </font>
    <font>
      <sz val="9"/>
      <name val="Times New Roman"/>
      <family val="1"/>
      <charset val="204"/>
    </font>
    <font>
      <sz val="12"/>
      <name val="Arial"/>
      <family val="2"/>
      <charset val="204"/>
    </font>
    <font>
      <sz val="10"/>
      <name val="Arial"/>
      <family val="2"/>
    </font>
    <font>
      <i/>
      <sz val="12"/>
      <name val="Times New Roman"/>
      <family val="1"/>
      <charset val="204"/>
    </font>
    <font>
      <sz val="11"/>
      <name val="Calibri"/>
      <family val="2"/>
      <charset val="204"/>
    </font>
    <font>
      <b/>
      <i/>
      <sz val="11"/>
      <name val="Calibri"/>
      <family val="2"/>
      <charset val="204"/>
    </font>
    <font>
      <b/>
      <sz val="11"/>
      <name val="Calibri"/>
      <family val="2"/>
      <charset val="204"/>
    </font>
    <font>
      <sz val="10"/>
      <name val="Helv"/>
    </font>
    <font>
      <vertAlign val="superscript"/>
      <sz val="12"/>
      <name val="Times New Roman"/>
      <family val="1"/>
      <charset val="204"/>
    </font>
    <font>
      <vertAlign val="superscript"/>
      <sz val="11"/>
      <name val="Times New Roman"/>
      <family val="1"/>
      <charset val="204"/>
    </font>
    <font>
      <vertAlign val="superscript"/>
      <sz val="11"/>
      <color indexed="8"/>
      <name val="Times New Roman"/>
      <family val="1"/>
      <charset val="204"/>
    </font>
    <font>
      <vertAlign val="superscript"/>
      <sz val="12"/>
      <color indexed="8"/>
      <name val="Times New Roman"/>
      <family val="1"/>
      <charset val="204"/>
    </font>
    <font>
      <u/>
      <sz val="14"/>
      <color indexed="8"/>
      <name val="Times New Roman"/>
      <family val="1"/>
      <charset val="204"/>
    </font>
    <font>
      <b/>
      <u/>
      <sz val="14"/>
      <color indexed="8"/>
      <name val="Times New Roman"/>
      <family val="1"/>
      <charset val="204"/>
    </font>
    <font>
      <u/>
      <sz val="14"/>
      <name val="Times New Roman"/>
      <family val="1"/>
      <charset val="204"/>
    </font>
    <font>
      <u/>
      <sz val="12"/>
      <color indexed="8"/>
      <name val="Times New Roman"/>
      <family val="1"/>
      <charset val="204"/>
    </font>
    <font>
      <u/>
      <sz val="12"/>
      <name val="Times New Roman"/>
      <family val="1"/>
      <charset val="204"/>
    </font>
    <font>
      <sz val="9"/>
      <color indexed="8"/>
      <name val="Calibri"/>
      <family val="2"/>
      <charset val="204"/>
    </font>
    <font>
      <sz val="11"/>
      <color rgb="FF000000"/>
      <name val="SimSun"/>
      <family val="2"/>
      <charset val="204"/>
    </font>
    <font>
      <sz val="11"/>
      <color theme="1"/>
      <name val="Calibri"/>
      <family val="2"/>
      <charset val="204"/>
      <scheme val="minor"/>
    </font>
    <font>
      <sz val="11"/>
      <color theme="1"/>
      <name val="Calibri"/>
      <family val="2"/>
      <scheme val="minor"/>
    </font>
    <font>
      <sz val="11"/>
      <color theme="1"/>
      <name val="Times New Roman"/>
      <family val="1"/>
      <charset val="204"/>
    </font>
    <font>
      <b/>
      <sz val="13"/>
      <color theme="1"/>
      <name val="Times New Roman"/>
      <family val="1"/>
      <charset val="204"/>
    </font>
    <font>
      <b/>
      <sz val="12"/>
      <color rgb="FF000000"/>
      <name val="Times New Roman"/>
      <family val="1"/>
      <charset val="204"/>
    </font>
    <font>
      <sz val="12"/>
      <color rgb="FF000000"/>
      <name val="Calibri"/>
      <family val="2"/>
      <charset val="204"/>
    </font>
    <font>
      <sz val="9"/>
      <color theme="1"/>
      <name val="Times New Roman"/>
      <family val="1"/>
      <charset val="204"/>
    </font>
    <font>
      <sz val="14"/>
      <color theme="1"/>
      <name val="Times New Roman"/>
      <family val="1"/>
      <charset val="204"/>
    </font>
    <font>
      <sz val="12"/>
      <color theme="1"/>
      <name val="Times New Roman"/>
      <family val="1"/>
      <charset val="204"/>
    </font>
    <font>
      <sz val="12"/>
      <color theme="1"/>
      <name val="Arial"/>
      <family val="2"/>
      <charset val="204"/>
    </font>
    <font>
      <b/>
      <sz val="12"/>
      <color theme="1"/>
      <name val="Arial"/>
      <family val="2"/>
      <charset val="204"/>
    </font>
    <font>
      <sz val="9"/>
      <color theme="1"/>
      <name val="Arial"/>
      <family val="2"/>
      <charset val="204"/>
    </font>
    <font>
      <sz val="12"/>
      <color rgb="FF000000"/>
      <name val="Times New Roman"/>
      <family val="1"/>
      <charset val="204"/>
    </font>
    <font>
      <b/>
      <sz val="11"/>
      <color theme="1"/>
      <name val="Times New Roman"/>
      <family val="1"/>
      <charset val="204"/>
    </font>
    <font>
      <b/>
      <i/>
      <sz val="11"/>
      <color theme="1"/>
      <name val="Calibri"/>
      <family val="2"/>
      <charset val="204"/>
      <scheme val="minor"/>
    </font>
    <font>
      <b/>
      <sz val="12"/>
      <color theme="1"/>
      <name val="Times New Roman"/>
      <family val="1"/>
      <charset val="204"/>
    </font>
    <font>
      <b/>
      <sz val="14"/>
      <color theme="1"/>
      <name val="Times New Roman"/>
      <family val="1"/>
      <charset val="204"/>
    </font>
    <font>
      <b/>
      <sz val="9"/>
      <color theme="1"/>
      <name val="Times New Roman"/>
      <family val="1"/>
      <charset val="204"/>
    </font>
    <font>
      <b/>
      <sz val="14"/>
      <color rgb="FF00000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5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4" fillId="0" borderId="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7" borderId="1" applyNumberFormat="0" applyAlignment="0" applyProtection="0"/>
    <xf numFmtId="0" fontId="7" fillId="20" borderId="2" applyNumberFormat="0" applyAlignment="0" applyProtection="0"/>
    <xf numFmtId="0" fontId="7" fillId="20" borderId="2" applyNumberFormat="0" applyAlignment="0" applyProtection="0"/>
    <xf numFmtId="0" fontId="8" fillId="20" borderId="1" applyNumberFormat="0" applyAlignment="0" applyProtection="0"/>
    <xf numFmtId="0" fontId="8" fillId="20" borderId="1" applyNumberFormat="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21" borderId="7" applyNumberFormat="0" applyAlignment="0" applyProtection="0"/>
    <xf numFmtId="0" fontId="13" fillId="21"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4" fillId="0" borderId="0"/>
    <xf numFmtId="0" fontId="21" fillId="0" borderId="0"/>
    <xf numFmtId="0" fontId="21" fillId="0" borderId="0"/>
    <xf numFmtId="0" fontId="1" fillId="0" borderId="0"/>
    <xf numFmtId="0" fontId="1" fillId="0" borderId="0"/>
    <xf numFmtId="0" fontId="24" fillId="0" borderId="0"/>
    <xf numFmtId="0" fontId="1" fillId="0" borderId="0"/>
    <xf numFmtId="0" fontId="50" fillId="0" borderId="0"/>
    <xf numFmtId="0" fontId="1" fillId="0" borderId="0"/>
    <xf numFmtId="0" fontId="5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6" fillId="3"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23" borderId="8" applyNumberFormat="0" applyFont="0" applyAlignment="0" applyProtection="0"/>
    <xf numFmtId="0" fontId="4" fillId="23" borderId="8" applyNumberFormat="0" applyFont="0" applyAlignment="0" applyProtection="0"/>
    <xf numFmtId="9" fontId="24" fillId="0" borderId="0" applyFont="0" applyFill="0" applyBorder="0" applyAlignment="0" applyProtection="0"/>
    <xf numFmtId="9" fontId="1" fillId="0" borderId="0" applyFon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39" fillId="0" borderId="0"/>
    <xf numFmtId="0" fontId="19" fillId="0" borderId="0" applyNumberFormat="0" applyFill="0" applyBorder="0" applyAlignment="0" applyProtection="0"/>
    <xf numFmtId="0" fontId="19" fillId="0" borderId="0" applyNumberForma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2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cellStyleXfs>
  <cellXfs count="427">
    <xf numFmtId="0" fontId="0" fillId="0" borderId="0" xfId="0"/>
    <xf numFmtId="0" fontId="1" fillId="0" borderId="0" xfId="0" applyFont="1"/>
    <xf numFmtId="0" fontId="1" fillId="0" borderId="0" xfId="0" applyFont="1" applyFill="1"/>
    <xf numFmtId="0" fontId="1" fillId="0" borderId="0" xfId="0" applyFont="1" applyFill="1" applyBorder="1"/>
    <xf numFmtId="0" fontId="1" fillId="0" borderId="0" xfId="0" applyFont="1" applyAlignment="1">
      <alignment horizontal="right"/>
    </xf>
    <xf numFmtId="0" fontId="1" fillId="0" borderId="0" xfId="0" applyFont="1" applyFill="1" applyAlignment="1">
      <alignment horizontal="right"/>
    </xf>
    <xf numFmtId="0" fontId="53" fillId="0" borderId="0" xfId="57" applyFont="1"/>
    <xf numFmtId="0" fontId="53" fillId="0" borderId="0" xfId="57" applyFont="1" applyAlignment="1">
      <alignment vertical="center"/>
    </xf>
    <xf numFmtId="0" fontId="53" fillId="0" borderId="0" xfId="57" applyFont="1" applyAlignment="1">
      <alignment horizontal="right" vertical="center"/>
    </xf>
    <xf numFmtId="0" fontId="53" fillId="0" borderId="0" xfId="57" applyFont="1" applyAlignment="1">
      <alignment horizontal="center" vertical="center"/>
    </xf>
    <xf numFmtId="0" fontId="53" fillId="0" borderId="0" xfId="57" applyFont="1" applyFill="1" applyAlignment="1">
      <alignment vertical="center"/>
    </xf>
    <xf numFmtId="0" fontId="54" fillId="0" borderId="0" xfId="57" applyFont="1" applyAlignment="1"/>
    <xf numFmtId="0" fontId="2" fillId="0" borderId="0" xfId="199" applyFont="1" applyFill="1" applyBorder="1" applyAlignment="1"/>
    <xf numFmtId="0" fontId="55" fillId="0" borderId="0" xfId="63" applyFont="1" applyFill="1" applyBorder="1" applyAlignment="1">
      <alignment vertical="center"/>
    </xf>
    <xf numFmtId="0" fontId="25" fillId="0" borderId="0" xfId="57" applyFont="1" applyAlignment="1">
      <alignment horizontal="right"/>
    </xf>
    <xf numFmtId="0" fontId="29" fillId="0" borderId="0" xfId="57" applyFont="1" applyFill="1" applyAlignment="1">
      <alignment horizontal="right"/>
    </xf>
    <xf numFmtId="0" fontId="53" fillId="0" borderId="0" xfId="57" applyFont="1" applyFill="1"/>
    <xf numFmtId="0" fontId="1" fillId="0" borderId="0" xfId="0" applyFont="1" applyFill="1" applyAlignment="1"/>
    <xf numFmtId="0" fontId="1" fillId="0" borderId="10" xfId="0" applyFont="1" applyFill="1" applyBorder="1"/>
    <xf numFmtId="0" fontId="56" fillId="0" borderId="0" xfId="63" applyFont="1" applyFill="1" applyBorder="1" applyAlignment="1">
      <alignment horizontal="center" vertical="center"/>
    </xf>
    <xf numFmtId="1" fontId="2" fillId="0" borderId="0" xfId="0" applyNumberFormat="1" applyFont="1" applyFill="1" applyBorder="1" applyAlignment="1">
      <alignment vertical="top"/>
    </xf>
    <xf numFmtId="0" fontId="1" fillId="0" borderId="10" xfId="0" applyFont="1" applyBorder="1"/>
    <xf numFmtId="0" fontId="1" fillId="0" borderId="0" xfId="0" applyFont="1" applyBorder="1"/>
    <xf numFmtId="0" fontId="1" fillId="0" borderId="0" xfId="0" applyFont="1" applyFill="1" applyBorder="1" applyAlignment="1">
      <alignment horizontal="center" vertical="center" textRotation="90" wrapText="1"/>
    </xf>
    <xf numFmtId="0" fontId="57" fillId="0" borderId="0" xfId="164" applyFont="1"/>
    <xf numFmtId="0" fontId="25" fillId="0" borderId="0" xfId="57" applyFont="1" applyAlignment="1">
      <alignment horizontal="right" vertical="center"/>
    </xf>
    <xf numFmtId="0" fontId="58" fillId="0" borderId="0" xfId="164" applyFont="1" applyAlignment="1">
      <alignment horizontal="center" vertical="center"/>
    </xf>
    <xf numFmtId="0" fontId="57" fillId="0" borderId="0" xfId="164" applyFont="1" applyAlignment="1">
      <alignment vertical="center"/>
    </xf>
    <xf numFmtId="0" fontId="32" fillId="0" borderId="0" xfId="164" applyFont="1"/>
    <xf numFmtId="0" fontId="59" fillId="0" borderId="10" xfId="164" applyFont="1" applyBorder="1" applyAlignment="1">
      <alignment horizontal="center"/>
    </xf>
    <xf numFmtId="0" fontId="59" fillId="0" borderId="0" xfId="164" applyFont="1"/>
    <xf numFmtId="0" fontId="33" fillId="0" borderId="0" xfId="164" applyFont="1"/>
    <xf numFmtId="0" fontId="60" fillId="0" borderId="0" xfId="164" applyFont="1"/>
    <xf numFmtId="0" fontId="61" fillId="0" borderId="0" xfId="164" applyFont="1" applyAlignment="1">
      <alignment horizontal="left" vertical="center"/>
    </xf>
    <xf numFmtId="0" fontId="60" fillId="0" borderId="0" xfId="164" applyFont="1" applyBorder="1"/>
    <xf numFmtId="0" fontId="59" fillId="0" borderId="0" xfId="164" applyFont="1" applyAlignment="1">
      <alignment horizontal="center"/>
    </xf>
    <xf numFmtId="0" fontId="62" fillId="0" borderId="0" xfId="164" applyFont="1"/>
    <xf numFmtId="0" fontId="62" fillId="0" borderId="10" xfId="164" applyFont="1" applyBorder="1"/>
    <xf numFmtId="0" fontId="1" fillId="0" borderId="10" xfId="199" applyFont="1" applyBorder="1" applyAlignment="1">
      <alignment horizontal="center" vertical="center" textRotation="90" wrapText="1"/>
    </xf>
    <xf numFmtId="0" fontId="63" fillId="0" borderId="10" xfId="63" applyFont="1" applyBorder="1" applyAlignment="1">
      <alignment horizontal="center" vertical="center"/>
    </xf>
    <xf numFmtId="0" fontId="57" fillId="0" borderId="0" xfId="164" applyFont="1" applyBorder="1"/>
    <xf numFmtId="0" fontId="28" fillId="0" borderId="0" xfId="0" applyFont="1" applyFill="1" applyAlignment="1"/>
    <xf numFmtId="0" fontId="57" fillId="0" borderId="10" xfId="164" applyFont="1" applyBorder="1" applyAlignment="1">
      <alignment horizontal="center" vertical="center" textRotation="90" wrapText="1"/>
    </xf>
    <xf numFmtId="0" fontId="1" fillId="0" borderId="11" xfId="0" applyFont="1" applyFill="1" applyBorder="1" applyAlignment="1">
      <alignment vertical="center" textRotation="90" wrapText="1"/>
    </xf>
    <xf numFmtId="0" fontId="2" fillId="0" borderId="12" xfId="199" applyFont="1" applyFill="1" applyBorder="1" applyAlignment="1"/>
    <xf numFmtId="0" fontId="55" fillId="0" borderId="0" xfId="61" applyFont="1" applyFill="1" applyBorder="1" applyAlignment="1"/>
    <xf numFmtId="0" fontId="1" fillId="0" borderId="0" xfId="0" applyFont="1" applyAlignment="1">
      <alignment horizontal="left"/>
    </xf>
    <xf numFmtId="0" fontId="53" fillId="0" borderId="10" xfId="57" applyFont="1" applyFill="1" applyBorder="1" applyAlignment="1">
      <alignment horizontal="center" vertical="center"/>
    </xf>
    <xf numFmtId="0" fontId="59" fillId="0" borderId="0" xfId="164" applyFont="1" applyAlignment="1">
      <alignment horizontal="center" vertical="center"/>
    </xf>
    <xf numFmtId="0" fontId="2" fillId="0" borderId="0" xfId="199" applyFont="1" applyFill="1" applyBorder="1" applyAlignment="1">
      <alignment horizontal="center"/>
    </xf>
    <xf numFmtId="0" fontId="28" fillId="0" borderId="0" xfId="58" applyFont="1" applyAlignment="1">
      <alignment horizontal="center" wrapText="1"/>
    </xf>
    <xf numFmtId="0" fontId="59" fillId="0" borderId="0" xfId="164" applyFont="1" applyAlignment="1">
      <alignment vertical="center"/>
    </xf>
    <xf numFmtId="0" fontId="59" fillId="0" borderId="10" xfId="164" applyFont="1" applyBorder="1" applyAlignment="1">
      <alignment horizontal="center" vertical="center"/>
    </xf>
    <xf numFmtId="0" fontId="53" fillId="0" borderId="0" xfId="57" applyFont="1" applyAlignment="1">
      <alignment horizontal="center"/>
    </xf>
    <xf numFmtId="0" fontId="64" fillId="0" borderId="0" xfId="57" applyFont="1" applyAlignment="1">
      <alignment horizontal="center" vertical="center" wrapText="1"/>
    </xf>
    <xf numFmtId="0" fontId="53" fillId="0" borderId="0" xfId="57" applyFont="1" applyAlignment="1">
      <alignment horizontal="center" vertical="center" wrapText="1"/>
    </xf>
    <xf numFmtId="0" fontId="53" fillId="0" borderId="10" xfId="57" applyFont="1" applyBorder="1" applyAlignment="1">
      <alignment vertical="center" wrapText="1"/>
    </xf>
    <xf numFmtId="0" fontId="36" fillId="0" borderId="0" xfId="57" applyFont="1" applyFill="1" applyBorder="1" applyAlignment="1">
      <alignment horizontal="center" vertical="center"/>
    </xf>
    <xf numFmtId="0" fontId="30" fillId="0" borderId="0" xfId="57" applyFont="1" applyFill="1" applyBorder="1" applyAlignment="1">
      <alignment horizontal="center" vertical="center"/>
    </xf>
    <xf numFmtId="0" fontId="53" fillId="0" borderId="0" xfId="57" applyFont="1" applyBorder="1" applyAlignment="1">
      <alignment horizontal="center" vertical="center"/>
    </xf>
    <xf numFmtId="0" fontId="37" fillId="0" borderId="0" xfId="57" applyFont="1" applyFill="1" applyBorder="1" applyAlignment="1">
      <alignment horizontal="left" vertical="center" wrapText="1"/>
    </xf>
    <xf numFmtId="0" fontId="38" fillId="0" borderId="0" xfId="57" applyFont="1" applyFill="1" applyBorder="1" applyAlignment="1">
      <alignment horizontal="left" vertical="center" wrapText="1"/>
    </xf>
    <xf numFmtId="0" fontId="36" fillId="0" borderId="0" xfId="57" applyFont="1" applyFill="1" applyBorder="1" applyAlignment="1">
      <alignment horizontal="center" vertical="center" wrapText="1"/>
    </xf>
    <xf numFmtId="0" fontId="37" fillId="0" borderId="0" xfId="57" applyFont="1" applyFill="1" applyBorder="1" applyAlignment="1">
      <alignment horizontal="center" vertical="center" wrapText="1"/>
    </xf>
    <xf numFmtId="0" fontId="53" fillId="0" borderId="10" xfId="57" applyFont="1" applyBorder="1" applyAlignment="1">
      <alignment horizontal="center"/>
    </xf>
    <xf numFmtId="0" fontId="53" fillId="0" borderId="10" xfId="57" applyFont="1" applyBorder="1"/>
    <xf numFmtId="0" fontId="53" fillId="0" borderId="10" xfId="57" applyFont="1" applyBorder="1" applyAlignment="1">
      <alignment vertical="center"/>
    </xf>
    <xf numFmtId="0" fontId="37" fillId="0" borderId="0" xfId="57" applyFont="1" applyFill="1" applyBorder="1" applyAlignment="1">
      <alignment horizontal="center" vertical="center"/>
    </xf>
    <xf numFmtId="0" fontId="36" fillId="0" borderId="0" xfId="57" applyFont="1" applyFill="1" applyBorder="1" applyAlignment="1">
      <alignment horizontal="left" vertical="center" wrapText="1"/>
    </xf>
    <xf numFmtId="0" fontId="1" fillId="0" borderId="0" xfId="57" applyFont="1" applyFill="1" applyBorder="1" applyAlignment="1">
      <alignment horizontal="center" vertical="center"/>
    </xf>
    <xf numFmtId="0" fontId="65" fillId="0" borderId="0" xfId="57" applyFont="1" applyFill="1" applyBorder="1" applyAlignment="1">
      <alignment horizontal="center" vertical="center"/>
    </xf>
    <xf numFmtId="0" fontId="25" fillId="0" borderId="0" xfId="0" applyFont="1" applyFill="1" applyAlignment="1"/>
    <xf numFmtId="0" fontId="63" fillId="0" borderId="0" xfId="63" applyFont="1" applyFill="1" applyBorder="1" applyAlignment="1">
      <alignment horizontal="center" vertical="center" textRotation="90" wrapText="1"/>
    </xf>
    <xf numFmtId="0" fontId="66" fillId="0" borderId="0" xfId="164" applyFont="1" applyBorder="1" applyAlignment="1">
      <alignment horizontal="center" vertical="center" wrapText="1"/>
    </xf>
    <xf numFmtId="0" fontId="28" fillId="0" borderId="0" xfId="58" applyFont="1" applyAlignment="1">
      <alignment wrapText="1"/>
    </xf>
    <xf numFmtId="49" fontId="59" fillId="0" borderId="10" xfId="164" applyNumberFormat="1" applyFont="1" applyFill="1" applyBorder="1" applyAlignment="1">
      <alignment horizontal="center" vertical="center"/>
    </xf>
    <xf numFmtId="0" fontId="53" fillId="0" borderId="10" xfId="57" applyFont="1" applyBorder="1" applyAlignment="1">
      <alignment horizontal="center" vertical="center" textRotation="90"/>
    </xf>
    <xf numFmtId="14" fontId="53" fillId="0" borderId="10" xfId="57" applyNumberFormat="1" applyFont="1" applyBorder="1" applyAlignment="1">
      <alignment horizontal="center" vertical="center"/>
    </xf>
    <xf numFmtId="0" fontId="35" fillId="0" borderId="10" xfId="0" applyFont="1" applyBorder="1" applyAlignment="1">
      <alignment vertical="center" wrapText="1"/>
    </xf>
    <xf numFmtId="0" fontId="59" fillId="0" borderId="10" xfId="164" applyFont="1" applyBorder="1" applyAlignment="1">
      <alignment horizontal="center" vertical="center" wrapText="1"/>
    </xf>
    <xf numFmtId="0" fontId="53" fillId="0" borderId="0" xfId="57" applyFont="1"/>
    <xf numFmtId="0" fontId="30" fillId="0" borderId="10" xfId="0" applyFont="1" applyFill="1" applyBorder="1" applyAlignment="1">
      <alignment horizontal="center" vertical="center" textRotation="90" wrapText="1"/>
    </xf>
    <xf numFmtId="0" fontId="30" fillId="0" borderId="10" xfId="57" applyFont="1" applyFill="1" applyBorder="1" applyAlignment="1">
      <alignment horizontal="center" vertical="center" textRotation="90" wrapText="1"/>
    </xf>
    <xf numFmtId="0" fontId="30" fillId="0" borderId="10" xfId="0" applyFont="1" applyFill="1" applyBorder="1" applyAlignment="1">
      <alignment horizontal="center" vertical="center" wrapText="1"/>
    </xf>
    <xf numFmtId="0" fontId="1" fillId="0" borderId="10" xfId="57" applyFont="1" applyFill="1" applyBorder="1" applyAlignment="1">
      <alignment horizontal="center" vertical="center" textRotation="90" wrapText="1"/>
    </xf>
    <xf numFmtId="0" fontId="56" fillId="0" borderId="10" xfId="63" applyFont="1" applyFill="1" applyBorder="1" applyAlignment="1">
      <alignment horizontal="center" vertical="center"/>
    </xf>
    <xf numFmtId="0" fontId="63" fillId="0" borderId="10" xfId="63" applyFont="1" applyFill="1" applyBorder="1" applyAlignment="1">
      <alignment horizontal="center" vertical="center" textRotation="90" wrapText="1"/>
    </xf>
    <xf numFmtId="49" fontId="59" fillId="0" borderId="10" xfId="164" applyNumberFormat="1" applyFont="1" applyBorder="1" applyAlignment="1">
      <alignment horizontal="center"/>
    </xf>
    <xf numFmtId="0" fontId="67" fillId="0" borderId="0" xfId="164" applyFont="1" applyAlignment="1">
      <alignment horizontal="center"/>
    </xf>
    <xf numFmtId="0" fontId="59" fillId="0" borderId="0" xfId="164" applyFont="1" applyAlignment="1">
      <alignment horizontal="center" vertical="top"/>
    </xf>
    <xf numFmtId="0" fontId="28"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53" fillId="0" borderId="0" xfId="57" applyFont="1"/>
    <xf numFmtId="0" fontId="61" fillId="0" borderId="0" xfId="164" applyFont="1" applyAlignment="1">
      <alignment horizontal="left" vertical="center"/>
    </xf>
    <xf numFmtId="0" fontId="67" fillId="0" borderId="0" xfId="164" applyFont="1" applyAlignment="1">
      <alignment vertical="center"/>
    </xf>
    <xf numFmtId="0" fontId="59" fillId="0" borderId="0" xfId="164" applyFont="1" applyAlignment="1">
      <alignment vertical="top"/>
    </xf>
    <xf numFmtId="49" fontId="56" fillId="0" borderId="10" xfId="63" applyNumberFormat="1" applyFont="1" applyFill="1" applyBorder="1" applyAlignment="1">
      <alignment horizontal="center" vertical="center"/>
    </xf>
    <xf numFmtId="0" fontId="1" fillId="0" borderId="0" xfId="0" applyFont="1" applyAlignment="1">
      <alignment wrapText="1"/>
    </xf>
    <xf numFmtId="0" fontId="25" fillId="0" borderId="0" xfId="0" applyFont="1" applyFill="1" applyAlignment="1">
      <alignment vertical="center"/>
    </xf>
    <xf numFmtId="0" fontId="1" fillId="0" borderId="0" xfId="0" applyFont="1" applyFill="1" applyAlignment="1">
      <alignment vertical="center"/>
    </xf>
    <xf numFmtId="0" fontId="67" fillId="0" borderId="0" xfId="164" applyFont="1" applyAlignment="1"/>
    <xf numFmtId="0" fontId="66" fillId="0" borderId="0" xfId="164" applyFont="1" applyAlignment="1">
      <alignment vertical="center"/>
    </xf>
    <xf numFmtId="0" fontId="55" fillId="0" borderId="0" xfId="61" applyFont="1" applyFill="1" applyBorder="1" applyAlignment="1">
      <alignment horizontal="center" vertical="center"/>
    </xf>
    <xf numFmtId="0" fontId="1" fillId="0" borderId="10" xfId="0" applyFont="1" applyBorder="1" applyAlignment="1">
      <alignment horizontal="center" vertical="center"/>
    </xf>
    <xf numFmtId="0" fontId="59" fillId="0" borderId="0" xfId="164" applyFont="1" applyAlignment="1">
      <alignment horizontal="center" vertical="top"/>
    </xf>
    <xf numFmtId="0" fontId="67" fillId="0" borderId="0" xfId="164" applyFont="1" applyAlignment="1">
      <alignment horizontal="center"/>
    </xf>
    <xf numFmtId="0" fontId="2" fillId="0" borderId="0" xfId="0" applyFont="1" applyFill="1" applyAlignment="1">
      <alignment horizontal="center"/>
    </xf>
    <xf numFmtId="0" fontId="53" fillId="0" borderId="0" xfId="57" applyFont="1"/>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59" fillId="0" borderId="0" xfId="164" applyFont="1" applyAlignment="1">
      <alignment horizontal="center" vertical="top"/>
    </xf>
    <xf numFmtId="0" fontId="28"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xf numFmtId="0" fontId="28" fillId="0" borderId="0" xfId="0" applyFont="1" applyFill="1" applyAlignment="1">
      <alignment vertical="center"/>
    </xf>
    <xf numFmtId="0" fontId="2" fillId="0" borderId="0" xfId="0" applyFont="1" applyFill="1" applyAlignment="1"/>
    <xf numFmtId="0" fontId="53" fillId="0" borderId="0" xfId="57" applyFont="1" applyAlignment="1"/>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55" fillId="0" borderId="0" xfId="61" applyFont="1" applyFill="1" applyBorder="1" applyAlignment="1">
      <alignment horizontal="center"/>
    </xf>
    <xf numFmtId="0" fontId="63" fillId="0" borderId="10" xfId="63" applyFont="1" applyFill="1" applyBorder="1" applyAlignment="1">
      <alignment horizontal="center" vertical="center"/>
    </xf>
    <xf numFmtId="0" fontId="63" fillId="0" borderId="10" xfId="63" applyFont="1" applyFill="1" applyBorder="1" applyAlignment="1">
      <alignment horizontal="center" vertical="center" wrapText="1"/>
    </xf>
    <xf numFmtId="0" fontId="53" fillId="0" borderId="0" xfId="57" applyFont="1" applyAlignment="1">
      <alignment horizontal="center"/>
    </xf>
    <xf numFmtId="0" fontId="54" fillId="0" borderId="0" xfId="57" applyFont="1" applyAlignment="1">
      <alignment horizontal="center"/>
    </xf>
    <xf numFmtId="0" fontId="53" fillId="0" borderId="10" xfId="57" applyFont="1" applyFill="1" applyBorder="1" applyAlignment="1">
      <alignment horizontal="center" vertical="center" wrapText="1"/>
    </xf>
    <xf numFmtId="0" fontId="53" fillId="0" borderId="14" xfId="57" applyFont="1" applyFill="1" applyBorder="1" applyAlignment="1">
      <alignment horizontal="center" vertical="center" wrapText="1"/>
    </xf>
    <xf numFmtId="0" fontId="53" fillId="0" borderId="11" xfId="57" applyFont="1" applyFill="1" applyBorder="1" applyAlignment="1">
      <alignment horizontal="center" vertical="center" wrapText="1"/>
    </xf>
    <xf numFmtId="0" fontId="53" fillId="0" borderId="10" xfId="57" applyFont="1" applyBorder="1" applyAlignment="1">
      <alignment horizontal="center" vertical="center"/>
    </xf>
    <xf numFmtId="0" fontId="1" fillId="0" borderId="10" xfId="199" applyFont="1" applyBorder="1" applyAlignment="1">
      <alignment horizontal="center" vertical="center" wrapText="1"/>
    </xf>
    <xf numFmtId="0" fontId="30" fillId="0" borderId="10" xfId="57" applyFont="1" applyFill="1" applyBorder="1" applyAlignment="1">
      <alignment horizontal="center" vertical="center" wrapText="1"/>
    </xf>
    <xf numFmtId="0" fontId="53" fillId="0" borderId="10" xfId="57"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59" fillId="0" borderId="14" xfId="164" applyFont="1" applyBorder="1" applyAlignment="1">
      <alignment horizontal="center" vertical="center" wrapText="1"/>
    </xf>
    <xf numFmtId="0" fontId="53" fillId="0" borderId="13" xfId="57" applyFont="1" applyFill="1" applyBorder="1" applyAlignment="1">
      <alignment horizontal="center" vertical="center" wrapText="1"/>
    </xf>
    <xf numFmtId="0" fontId="1" fillId="0" borderId="10" xfId="55" applyFont="1" applyBorder="1" applyAlignment="1">
      <alignment horizontal="center" vertical="center" wrapText="1"/>
    </xf>
    <xf numFmtId="0" fontId="59" fillId="0" borderId="10" xfId="164" applyFont="1" applyFill="1" applyBorder="1" applyAlignment="1">
      <alignment horizontal="center"/>
    </xf>
    <xf numFmtId="49" fontId="53" fillId="0" borderId="10" xfId="57" applyNumberFormat="1" applyFont="1" applyFill="1" applyBorder="1" applyAlignment="1">
      <alignment horizontal="center" vertical="center"/>
    </xf>
    <xf numFmtId="0" fontId="30" fillId="0" borderId="10" xfId="55" applyFont="1" applyBorder="1" applyAlignment="1">
      <alignment horizontal="center" vertical="center" wrapText="1"/>
    </xf>
    <xf numFmtId="0" fontId="53" fillId="0" borderId="10" xfId="164" applyFont="1" applyBorder="1" applyAlignment="1">
      <alignment horizontal="center" vertical="center" wrapText="1"/>
    </xf>
    <xf numFmtId="0" fontId="53" fillId="0" borderId="10" xfId="97" applyFont="1" applyFill="1" applyBorder="1" applyAlignment="1">
      <alignment horizontal="center" vertical="center" wrapText="1"/>
    </xf>
    <xf numFmtId="0" fontId="59" fillId="0" borderId="0" xfId="57" applyFont="1" applyAlignment="1">
      <alignment horizontal="center"/>
    </xf>
    <xf numFmtId="0" fontId="59" fillId="0" borderId="0" xfId="57" applyFont="1"/>
    <xf numFmtId="0" fontId="1" fillId="0" borderId="10" xfId="0" applyFont="1" applyBorder="1" applyAlignment="1">
      <alignment horizontal="center"/>
    </xf>
    <xf numFmtId="49" fontId="63" fillId="0" borderId="10" xfId="63" applyNumberFormat="1" applyFont="1" applyFill="1" applyBorder="1" applyAlignment="1">
      <alignment horizontal="center" vertical="center"/>
    </xf>
    <xf numFmtId="0" fontId="1" fillId="0" borderId="0" xfId="0" applyFont="1" applyFill="1" applyBorder="1" applyAlignment="1">
      <alignment wrapText="1"/>
    </xf>
    <xf numFmtId="0" fontId="63" fillId="0" borderId="10" xfId="63" applyFont="1" applyFill="1" applyBorder="1" applyAlignment="1">
      <alignment horizontal="center" vertical="center"/>
    </xf>
    <xf numFmtId="0" fontId="59" fillId="0" borderId="0" xfId="164" applyFont="1" applyAlignment="1">
      <alignment horizontal="center" vertical="top"/>
    </xf>
    <xf numFmtId="0" fontId="59" fillId="0" borderId="0" xfId="164" applyFont="1" applyAlignment="1">
      <alignment horizontal="center" vertical="center"/>
    </xf>
    <xf numFmtId="0" fontId="53" fillId="0" borderId="14" xfId="57" applyFont="1" applyBorder="1" applyAlignment="1">
      <alignment horizontal="center" vertical="center" wrapText="1"/>
    </xf>
    <xf numFmtId="0" fontId="54" fillId="0" borderId="0" xfId="57" applyFont="1" applyAlignment="1">
      <alignment horizontal="center"/>
    </xf>
    <xf numFmtId="49" fontId="53" fillId="0" borderId="10" xfId="97" applyNumberFormat="1" applyFont="1" applyFill="1" applyBorder="1" applyAlignment="1">
      <alignment horizontal="center" vertical="center" wrapText="1"/>
    </xf>
    <xf numFmtId="49" fontId="53" fillId="0" borderId="10" xfId="57" applyNumberFormat="1" applyFont="1" applyBorder="1" applyAlignment="1">
      <alignment horizontal="center" vertical="center" wrapText="1"/>
    </xf>
    <xf numFmtId="0" fontId="59" fillId="0" borderId="14"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1" fillId="0" borderId="0" xfId="0" applyFont="1" applyFill="1" applyAlignment="1">
      <alignment horizontal="center"/>
    </xf>
    <xf numFmtId="0" fontId="53" fillId="0" borderId="10" xfId="57" applyFont="1" applyBorder="1" applyAlignment="1">
      <alignment horizontal="center" vertical="center"/>
    </xf>
    <xf numFmtId="0" fontId="59" fillId="0" borderId="10" xfId="0" applyFont="1" applyFill="1" applyBorder="1" applyAlignment="1">
      <alignment horizontal="center" vertical="center" wrapText="1"/>
    </xf>
    <xf numFmtId="49" fontId="53" fillId="0" borderId="0" xfId="57" applyNumberFormat="1" applyFont="1"/>
    <xf numFmtId="49" fontId="59" fillId="0" borderId="10" xfId="0" applyNumberFormat="1" applyFont="1" applyFill="1" applyBorder="1" applyAlignment="1">
      <alignment horizontal="center" vertical="center" wrapText="1"/>
    </xf>
    <xf numFmtId="0" fontId="53" fillId="0" borderId="0" xfId="57" applyFont="1" applyFill="1" applyBorder="1" applyAlignment="1"/>
    <xf numFmtId="49" fontId="53" fillId="0" borderId="0" xfId="57" applyNumberFormat="1" applyFont="1" applyFill="1"/>
    <xf numFmtId="0" fontId="25" fillId="0" borderId="0" xfId="57" applyFont="1" applyFill="1" applyAlignment="1">
      <alignment horizontal="right" vertical="center"/>
    </xf>
    <xf numFmtId="0" fontId="25" fillId="0" borderId="0" xfId="57" applyFont="1" applyFill="1" applyAlignment="1">
      <alignment horizontal="right"/>
    </xf>
    <xf numFmtId="0" fontId="59" fillId="0" borderId="10" xfId="0" applyFont="1" applyFill="1" applyBorder="1" applyAlignment="1">
      <alignment vertical="center" wrapText="1"/>
    </xf>
    <xf numFmtId="0" fontId="54" fillId="0" borderId="0" xfId="57" applyFont="1" applyAlignment="1">
      <alignment horizontal="center" wrapText="1"/>
    </xf>
    <xf numFmtId="49" fontId="53" fillId="0" borderId="10" xfId="57" applyNumberFormat="1" applyFont="1" applyBorder="1" applyAlignment="1">
      <alignment horizontal="center"/>
    </xf>
    <xf numFmtId="0" fontId="63" fillId="0" borderId="10" xfId="63" applyFont="1" applyFill="1" applyBorder="1" applyAlignment="1">
      <alignment horizontal="center" vertical="center" wrapText="1"/>
    </xf>
    <xf numFmtId="0" fontId="59" fillId="0" borderId="10" xfId="0"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 fillId="0" borderId="0" xfId="0" applyFont="1" applyFill="1" applyAlignment="1">
      <alignment wrapText="1"/>
    </xf>
    <xf numFmtId="0" fontId="59" fillId="0" borderId="10" xfId="0" applyFont="1" applyFill="1" applyBorder="1" applyAlignment="1">
      <alignment horizontal="center" vertical="center" wrapText="1"/>
    </xf>
    <xf numFmtId="49" fontId="59" fillId="0" borderId="10" xfId="164" applyNumberFormat="1" applyFont="1" applyFill="1" applyBorder="1" applyAlignment="1">
      <alignment horizontal="left" vertical="center" wrapText="1"/>
    </xf>
    <xf numFmtId="0" fontId="57" fillId="0" borderId="10" xfId="164" applyFont="1" applyBorder="1"/>
    <xf numFmtId="0" fontId="59" fillId="0" borderId="10" xfId="164" applyFont="1" applyFill="1" applyBorder="1" applyAlignment="1">
      <alignment horizontal="left" vertical="center" wrapText="1"/>
    </xf>
    <xf numFmtId="0" fontId="59" fillId="0" borderId="10" xfId="164" applyFont="1" applyFill="1" applyBorder="1" applyAlignment="1">
      <alignment horizontal="left" vertical="center"/>
    </xf>
    <xf numFmtId="0" fontId="66" fillId="0" borderId="0" xfId="164" applyFont="1" applyBorder="1" applyAlignment="1">
      <alignment horizontal="center" vertical="center" wrapText="1"/>
    </xf>
    <xf numFmtId="0" fontId="58" fillId="0" borderId="0" xfId="164" applyFont="1" applyAlignment="1">
      <alignment horizontal="center" vertical="center"/>
    </xf>
    <xf numFmtId="0" fontId="59" fillId="0" borderId="0" xfId="164" applyFont="1" applyAlignment="1">
      <alignment horizontal="center" vertical="center"/>
    </xf>
    <xf numFmtId="0" fontId="53" fillId="0" borderId="10" xfId="57" applyFont="1" applyBorder="1" applyAlignment="1">
      <alignment horizontal="center" vertical="center" wrapText="1"/>
    </xf>
    <xf numFmtId="0" fontId="53" fillId="0" borderId="10" xfId="57" applyFont="1" applyBorder="1" applyAlignment="1">
      <alignment horizontal="center" vertical="center"/>
    </xf>
    <xf numFmtId="49" fontId="66" fillId="0" borderId="10" xfId="164" applyNumberFormat="1" applyFont="1" applyFill="1" applyBorder="1" applyAlignment="1">
      <alignment horizontal="center" vertical="center"/>
    </xf>
    <xf numFmtId="0" fontId="68" fillId="0" borderId="10" xfId="164" applyFont="1" applyBorder="1"/>
    <xf numFmtId="0" fontId="68" fillId="0" borderId="0" xfId="164" applyFont="1"/>
    <xf numFmtId="0" fontId="57" fillId="0" borderId="10" xfId="164" applyFont="1" applyBorder="1" applyAlignment="1">
      <alignment horizontal="center" vertical="center"/>
    </xf>
    <xf numFmtId="0" fontId="68" fillId="0" borderId="10" xfId="164" applyFont="1" applyBorder="1" applyAlignment="1">
      <alignment horizontal="center" vertical="center"/>
    </xf>
    <xf numFmtId="0" fontId="66" fillId="0" borderId="10" xfId="164" applyFont="1" applyFill="1" applyBorder="1" applyAlignment="1">
      <alignment horizontal="left" vertical="center" wrapText="1"/>
    </xf>
    <xf numFmtId="0" fontId="59" fillId="0" borderId="10" xfId="164" applyFont="1" applyFill="1" applyBorder="1" applyAlignment="1">
      <alignment horizontal="left" vertical="distributed" wrapText="1"/>
    </xf>
    <xf numFmtId="0" fontId="66" fillId="0" borderId="10" xfId="164" applyFont="1" applyFill="1" applyBorder="1" applyAlignment="1">
      <alignment horizontal="left" vertical="distributed" wrapText="1"/>
    </xf>
    <xf numFmtId="49" fontId="59" fillId="0" borderId="10" xfId="164" applyNumberFormat="1" applyFont="1" applyFill="1" applyBorder="1" applyAlignment="1">
      <alignment horizontal="left" vertical="distributed" wrapText="1"/>
    </xf>
    <xf numFmtId="49" fontId="66" fillId="0" borderId="10" xfId="164" applyNumberFormat="1" applyFont="1" applyFill="1" applyBorder="1" applyAlignment="1">
      <alignment horizontal="left" vertical="distributed" wrapText="1"/>
    </xf>
    <xf numFmtId="0" fontId="53" fillId="0" borderId="10" xfId="57" applyFont="1" applyBorder="1" applyAlignment="1">
      <alignment horizontal="justify" vertical="center" wrapText="1"/>
    </xf>
    <xf numFmtId="0" fontId="2"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53" fillId="0" borderId="10" xfId="57" applyFont="1" applyBorder="1" applyAlignment="1">
      <alignment horizontal="center" vertical="center"/>
    </xf>
    <xf numFmtId="0" fontId="1" fillId="0" borderId="10" xfId="0" applyFont="1" applyBorder="1" applyAlignment="1">
      <alignment vertical="center"/>
    </xf>
    <xf numFmtId="0" fontId="53" fillId="0" borderId="10" xfId="164" applyFont="1" applyBorder="1" applyAlignment="1">
      <alignment horizontal="center" vertical="center"/>
    </xf>
    <xf numFmtId="0" fontId="1" fillId="0" borderId="10" xfId="0" applyFont="1" applyFill="1" applyBorder="1" applyAlignment="1">
      <alignment horizontal="center" vertical="center"/>
    </xf>
    <xf numFmtId="9" fontId="57" fillId="0" borderId="10" xfId="164" applyNumberFormat="1" applyFont="1" applyBorder="1" applyAlignment="1">
      <alignment horizontal="center" vertical="center"/>
    </xf>
    <xf numFmtId="49" fontId="57" fillId="0" borderId="10" xfId="164" applyNumberFormat="1" applyFont="1" applyBorder="1" applyAlignment="1">
      <alignment horizontal="center" vertical="center" wrapText="1"/>
    </xf>
    <xf numFmtId="0" fontId="57" fillId="0" borderId="10" xfId="164" applyFont="1" applyBorder="1" applyAlignment="1">
      <alignment horizontal="center" vertical="center" wrapText="1"/>
    </xf>
    <xf numFmtId="49" fontId="57" fillId="0" borderId="10" xfId="164" applyNumberFormat="1" applyFont="1" applyBorder="1" applyAlignment="1">
      <alignment horizontal="center" vertical="center"/>
    </xf>
    <xf numFmtId="166" fontId="1" fillId="0" borderId="10" xfId="0" applyNumberFormat="1" applyFont="1" applyFill="1" applyBorder="1" applyAlignment="1">
      <alignment horizontal="center" vertical="center" wrapText="1"/>
    </xf>
    <xf numFmtId="17"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66" fontId="1" fillId="0" borderId="10" xfId="0" applyNumberFormat="1" applyFont="1" applyBorder="1" applyAlignment="1">
      <alignment horizontal="center" vertical="center"/>
    </xf>
    <xf numFmtId="166" fontId="1" fillId="0" borderId="10" xfId="0" applyNumberFormat="1" applyFont="1" applyFill="1" applyBorder="1" applyAlignment="1">
      <alignment horizontal="center" vertical="center"/>
    </xf>
    <xf numFmtId="1"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166" fontId="1" fillId="0" borderId="10" xfId="0" applyNumberFormat="1" applyFont="1" applyBorder="1" applyAlignment="1">
      <alignment horizontal="center" vertical="center" wrapText="1"/>
    </xf>
    <xf numFmtId="0" fontId="53" fillId="0" borderId="10" xfId="57" applyFont="1" applyBorder="1" applyAlignment="1">
      <alignment horizontal="center" vertical="center"/>
    </xf>
    <xf numFmtId="0" fontId="53" fillId="0" borderId="10" xfId="57" applyFont="1" applyBorder="1" applyAlignment="1">
      <alignment horizontal="center" vertical="center" wrapText="1"/>
    </xf>
    <xf numFmtId="0" fontId="59" fillId="0" borderId="10" xfId="0" applyFont="1" applyFill="1" applyBorder="1" applyAlignment="1">
      <alignment horizontal="center" vertical="center" wrapText="1"/>
    </xf>
    <xf numFmtId="0" fontId="53" fillId="0" borderId="10" xfId="57" applyFont="1" applyBorder="1" applyAlignment="1">
      <alignment horizontal="center" vertical="center" wrapText="1"/>
    </xf>
    <xf numFmtId="0" fontId="53" fillId="0" borderId="10" xfId="57" applyFont="1" applyBorder="1" applyAlignment="1">
      <alignment horizontal="center" vertic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Border="1" applyAlignment="1">
      <alignment vertical="center" wrapText="1"/>
    </xf>
    <xf numFmtId="167" fontId="1" fillId="0" borderId="10" xfId="0" applyNumberFormat="1" applyFont="1" applyBorder="1" applyAlignment="1">
      <alignment horizontal="center" vertical="center"/>
    </xf>
    <xf numFmtId="0" fontId="53" fillId="0" borderId="10" xfId="164" applyFont="1" applyFill="1" applyBorder="1" applyAlignment="1">
      <alignment horizontal="center" vertical="center"/>
    </xf>
    <xf numFmtId="2" fontId="53" fillId="0" borderId="10" xfId="57" applyNumberFormat="1" applyFont="1" applyBorder="1" applyAlignment="1">
      <alignment horizontal="center" vertical="center"/>
    </xf>
    <xf numFmtId="2" fontId="53" fillId="0" borderId="10" xfId="57" applyNumberFormat="1" applyFont="1" applyBorder="1" applyAlignment="1">
      <alignment horizontal="center" vertical="center" wrapText="1"/>
    </xf>
    <xf numFmtId="0" fontId="53" fillId="0" borderId="10" xfId="57" applyFont="1" applyBorder="1" applyAlignment="1">
      <alignment horizontal="center" vertical="center" wrapText="1" shrinkToFit="1"/>
    </xf>
    <xf numFmtId="2" fontId="53" fillId="0" borderId="10" xfId="57" applyNumberFormat="1" applyFont="1" applyBorder="1" applyAlignment="1">
      <alignment horizontal="center" vertical="center" wrapText="1" shrinkToFit="1"/>
    </xf>
    <xf numFmtId="0" fontId="59" fillId="0" borderId="10" xfId="164" applyFont="1" applyBorder="1" applyAlignment="1">
      <alignment horizontal="center" vertical="center" wrapText="1"/>
    </xf>
    <xf numFmtId="0" fontId="53" fillId="0" borderId="10" xfId="57" applyFont="1" applyBorder="1" applyAlignment="1">
      <alignment horizontal="center" vertical="center" wrapText="1"/>
    </xf>
    <xf numFmtId="0" fontId="63" fillId="0" borderId="10" xfId="63" applyFont="1" applyBorder="1" applyAlignment="1">
      <alignment horizontal="center" vertical="center"/>
    </xf>
    <xf numFmtId="0" fontId="35" fillId="0" borderId="10" xfId="0" applyFont="1" applyBorder="1" applyAlignment="1">
      <alignment horizontal="center" vertical="center" wrapText="1"/>
    </xf>
    <xf numFmtId="0" fontId="53" fillId="0" borderId="10" xfId="57" applyFont="1" applyBorder="1" applyAlignment="1">
      <alignment horizontal="center" vertical="center"/>
    </xf>
    <xf numFmtId="0" fontId="59" fillId="0" borderId="10" xfId="164" applyFont="1" applyBorder="1" applyAlignment="1">
      <alignment horizontal="center" vertical="center" wrapText="1"/>
    </xf>
    <xf numFmtId="0" fontId="59" fillId="0" borderId="15" xfId="164" applyFont="1" applyBorder="1" applyAlignment="1">
      <alignment horizontal="center" vertical="center" textRotation="90" wrapText="1"/>
    </xf>
    <xf numFmtId="0" fontId="59" fillId="0" borderId="16" xfId="164" applyFont="1" applyBorder="1" applyAlignment="1">
      <alignment horizontal="center" vertical="center" textRotation="90" wrapText="1"/>
    </xf>
    <xf numFmtId="0" fontId="59" fillId="0" borderId="10" xfId="164" applyFont="1" applyBorder="1" applyAlignment="1">
      <alignment horizontal="center" vertical="center" textRotation="90" wrapText="1"/>
    </xf>
    <xf numFmtId="0" fontId="67" fillId="0" borderId="0" xfId="164" applyFont="1" applyAlignment="1">
      <alignment horizontal="center"/>
    </xf>
    <xf numFmtId="0" fontId="25" fillId="0" borderId="0" xfId="0" applyFont="1" applyFill="1" applyAlignment="1">
      <alignment horizontal="center"/>
    </xf>
    <xf numFmtId="0" fontId="66" fillId="0" borderId="0" xfId="164" applyFont="1" applyBorder="1" applyAlignment="1">
      <alignment horizontal="center" vertical="center" wrapText="1"/>
    </xf>
    <xf numFmtId="0" fontId="67" fillId="0" borderId="0" xfId="164" applyFont="1" applyAlignment="1">
      <alignment horizontal="center" vertical="center"/>
    </xf>
    <xf numFmtId="0" fontId="58" fillId="0" borderId="0" xfId="164" applyFont="1" applyAlignment="1">
      <alignment horizontal="center" vertical="center"/>
    </xf>
    <xf numFmtId="0" fontId="59" fillId="0" borderId="0" xfId="164" applyFont="1" applyAlignment="1">
      <alignment horizontal="center" vertical="top"/>
    </xf>
    <xf numFmtId="0" fontId="1" fillId="0" borderId="0" xfId="0" applyFont="1" applyFill="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Alignment="1">
      <alignment horizontal="left" vertical="center" wrapText="1"/>
    </xf>
    <xf numFmtId="0" fontId="1" fillId="0" borderId="0" xfId="0" applyFont="1" applyFill="1" applyAlignment="1">
      <alignment wrapText="1"/>
    </xf>
    <xf numFmtId="0" fontId="1" fillId="0" borderId="0" xfId="0" applyFont="1" applyAlignment="1">
      <alignment wrapText="1"/>
    </xf>
    <xf numFmtId="0" fontId="1" fillId="0" borderId="0" xfId="0" applyFont="1"/>
    <xf numFmtId="0" fontId="1" fillId="0" borderId="0" xfId="0" applyFont="1" applyFill="1" applyAlignment="1">
      <alignment horizontal="left" wrapText="1"/>
    </xf>
    <xf numFmtId="0" fontId="1" fillId="0" borderId="0" xfId="0" applyFont="1" applyFill="1" applyBorder="1" applyAlignment="1">
      <alignment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49" fontId="59" fillId="0" borderId="19" xfId="164" applyNumberFormat="1" applyFont="1" applyFill="1" applyBorder="1" applyAlignment="1">
      <alignment horizontal="left" vertical="center"/>
    </xf>
    <xf numFmtId="49" fontId="59" fillId="0" borderId="20" xfId="164" applyNumberFormat="1" applyFont="1" applyFill="1" applyBorder="1" applyAlignment="1">
      <alignment horizontal="left" vertical="center"/>
    </xf>
    <xf numFmtId="0" fontId="1" fillId="0" borderId="1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xf>
    <xf numFmtId="49" fontId="59" fillId="0" borderId="0" xfId="164" applyNumberFormat="1" applyFont="1" applyFill="1" applyBorder="1" applyAlignment="1">
      <alignment horizontal="left" vertical="center"/>
    </xf>
    <xf numFmtId="0" fontId="1" fillId="0" borderId="10" xfId="0" applyFont="1" applyBorder="1" applyAlignment="1">
      <alignment horizontal="center" vertical="center" wrapText="1"/>
    </xf>
    <xf numFmtId="1" fontId="2" fillId="0" borderId="12" xfId="0" applyNumberFormat="1" applyFont="1" applyFill="1" applyBorder="1" applyAlignment="1">
      <alignment horizontal="center" vertical="top"/>
    </xf>
    <xf numFmtId="0" fontId="1" fillId="0" borderId="10" xfId="0" applyFont="1" applyFill="1" applyBorder="1" applyAlignment="1">
      <alignment horizontal="center" vertical="center"/>
    </xf>
    <xf numFmtId="0" fontId="63" fillId="0" borderId="10" xfId="63" applyFont="1" applyFill="1" applyBorder="1" applyAlignment="1">
      <alignment horizontal="center" vertical="center" wrapText="1"/>
    </xf>
    <xf numFmtId="0" fontId="63" fillId="0" borderId="15" xfId="63" applyFont="1" applyFill="1" applyBorder="1" applyAlignment="1">
      <alignment horizontal="center" vertical="center"/>
    </xf>
    <xf numFmtId="0" fontId="63" fillId="0" borderId="21" xfId="63" applyFont="1" applyFill="1" applyBorder="1" applyAlignment="1">
      <alignment horizontal="center" vertical="center"/>
    </xf>
    <xf numFmtId="0" fontId="63" fillId="0" borderId="16" xfId="63" applyFont="1" applyFill="1" applyBorder="1" applyAlignment="1">
      <alignment horizontal="center" vertical="center"/>
    </xf>
    <xf numFmtId="0" fontId="63" fillId="0" borderId="10" xfId="63" applyFont="1" applyFill="1" applyBorder="1" applyAlignment="1">
      <alignment horizontal="center" vertical="center"/>
    </xf>
    <xf numFmtId="0" fontId="55" fillId="0" borderId="0" xfId="61" applyFont="1" applyFill="1" applyBorder="1" applyAlignment="1">
      <alignment horizontal="center"/>
    </xf>
    <xf numFmtId="0" fontId="2" fillId="0" borderId="0" xfId="0" applyFont="1" applyFill="1" applyAlignment="1">
      <alignment horizontal="center"/>
    </xf>
    <xf numFmtId="0" fontId="25" fillId="0" borderId="0" xfId="0" applyFont="1" applyFill="1" applyAlignment="1">
      <alignment horizontal="center" vertical="center"/>
    </xf>
    <xf numFmtId="0" fontId="1" fillId="0" borderId="0" xfId="0" applyFont="1" applyFill="1" applyAlignment="1">
      <alignment horizontal="center" vertical="center"/>
    </xf>
    <xf numFmtId="0" fontId="63" fillId="0" borderId="15" xfId="63" applyFont="1" applyFill="1" applyBorder="1" applyAlignment="1">
      <alignment horizontal="center" vertical="center" wrapText="1"/>
    </xf>
    <xf numFmtId="0" fontId="63" fillId="0" borderId="21" xfId="63" applyFont="1" applyFill="1" applyBorder="1" applyAlignment="1">
      <alignment horizontal="center" vertical="center" wrapText="1"/>
    </xf>
    <xf numFmtId="0" fontId="63" fillId="0" borderId="16" xfId="63" applyFont="1" applyFill="1" applyBorder="1" applyAlignment="1">
      <alignment horizontal="center" vertical="center" wrapText="1"/>
    </xf>
    <xf numFmtId="0" fontId="63" fillId="0" borderId="19" xfId="63" applyFont="1" applyFill="1" applyBorder="1" applyAlignment="1">
      <alignment horizontal="center" vertical="center"/>
    </xf>
    <xf numFmtId="0" fontId="63" fillId="0" borderId="20" xfId="63" applyFont="1" applyFill="1" applyBorder="1" applyAlignment="1">
      <alignment horizontal="center" vertical="center"/>
    </xf>
    <xf numFmtId="0" fontId="63" fillId="0" borderId="22" xfId="63" applyFont="1" applyFill="1" applyBorder="1" applyAlignment="1">
      <alignment horizontal="center" vertical="center"/>
    </xf>
    <xf numFmtId="0" fontId="63" fillId="0" borderId="17" xfId="63" applyFont="1" applyFill="1" applyBorder="1" applyAlignment="1">
      <alignment horizontal="center" vertical="center"/>
    </xf>
    <xf numFmtId="0" fontId="63" fillId="0" borderId="12" xfId="63" applyFont="1" applyFill="1" applyBorder="1" applyAlignment="1">
      <alignment horizontal="center" vertical="center"/>
    </xf>
    <xf numFmtId="0" fontId="63" fillId="0" borderId="18" xfId="63" applyFont="1" applyFill="1" applyBorder="1" applyAlignment="1">
      <alignment horizontal="center" vertical="center"/>
    </xf>
    <xf numFmtId="0" fontId="63" fillId="0" borderId="14" xfId="63" applyFont="1" applyFill="1" applyBorder="1" applyAlignment="1">
      <alignment horizontal="center" vertical="center" wrapText="1"/>
    </xf>
    <xf numFmtId="0" fontId="63" fillId="0" borderId="13" xfId="63" applyFont="1" applyFill="1" applyBorder="1" applyAlignment="1">
      <alignment horizontal="center" vertical="center" wrapText="1"/>
    </xf>
    <xf numFmtId="0" fontId="63" fillId="0" borderId="11" xfId="63" applyFont="1" applyFill="1" applyBorder="1" applyAlignment="1">
      <alignment horizontal="center" vertical="center" wrapText="1"/>
    </xf>
    <xf numFmtId="0" fontId="2" fillId="0" borderId="12" xfId="199" applyFont="1" applyFill="1" applyBorder="1" applyAlignment="1">
      <alignment horizontal="center"/>
    </xf>
    <xf numFmtId="0" fontId="1" fillId="0" borderId="20" xfId="0" applyFont="1" applyBorder="1" applyAlignment="1">
      <alignment horizontal="left"/>
    </xf>
    <xf numFmtId="0" fontId="69" fillId="0" borderId="0" xfId="61" applyFont="1" applyFill="1" applyBorder="1" applyAlignment="1">
      <alignment horizontal="center"/>
    </xf>
    <xf numFmtId="0" fontId="63" fillId="0" borderId="0" xfId="63" applyFont="1" applyFill="1" applyBorder="1" applyAlignment="1">
      <alignment horizontal="center" vertical="center"/>
    </xf>
    <xf numFmtId="0" fontId="55" fillId="0" borderId="0" xfId="63" applyFont="1" applyFill="1" applyBorder="1" applyAlignment="1">
      <alignment horizontal="center" vertical="center"/>
    </xf>
    <xf numFmtId="0" fontId="1" fillId="0" borderId="15" xfId="199" applyFont="1" applyFill="1" applyBorder="1" applyAlignment="1">
      <alignment horizontal="center" vertical="center"/>
    </xf>
    <xf numFmtId="0" fontId="1" fillId="0" borderId="21" xfId="199" applyFont="1" applyFill="1" applyBorder="1" applyAlignment="1">
      <alignment horizontal="center" vertical="center"/>
    </xf>
    <xf numFmtId="0" fontId="1" fillId="0" borderId="16" xfId="199" applyFont="1" applyFill="1" applyBorder="1" applyAlignment="1">
      <alignment horizontal="center" vertical="center"/>
    </xf>
    <xf numFmtId="0" fontId="63" fillId="0" borderId="0" xfId="63" applyFont="1" applyFill="1" applyBorder="1" applyAlignment="1">
      <alignment horizontal="center" vertical="center" wrapText="1"/>
    </xf>
    <xf numFmtId="0" fontId="55" fillId="0" borderId="0" xfId="61" applyFont="1" applyFill="1" applyBorder="1" applyAlignment="1">
      <alignment horizontal="center" wrapText="1"/>
    </xf>
    <xf numFmtId="0" fontId="2" fillId="0" borderId="0" xfId="199" applyFont="1" applyFill="1" applyBorder="1" applyAlignment="1">
      <alignment horizontal="center"/>
    </xf>
    <xf numFmtId="0" fontId="63" fillId="0" borderId="19" xfId="63" applyFont="1" applyFill="1" applyBorder="1" applyAlignment="1">
      <alignment horizontal="center" vertical="center" wrapText="1"/>
    </xf>
    <xf numFmtId="0" fontId="63" fillId="0" borderId="20" xfId="63" applyFont="1" applyFill="1" applyBorder="1" applyAlignment="1">
      <alignment horizontal="center" vertical="center" wrapText="1"/>
    </xf>
    <xf numFmtId="0" fontId="63" fillId="0" borderId="22" xfId="63" applyFont="1" applyFill="1" applyBorder="1" applyAlignment="1">
      <alignment horizontal="center" vertical="center" wrapText="1"/>
    </xf>
    <xf numFmtId="0" fontId="63" fillId="0" borderId="23" xfId="63" applyFont="1" applyFill="1" applyBorder="1" applyAlignment="1">
      <alignment horizontal="center" vertical="center" wrapText="1"/>
    </xf>
    <xf numFmtId="0" fontId="63" fillId="0" borderId="24" xfId="63" applyFont="1" applyFill="1" applyBorder="1" applyAlignment="1">
      <alignment horizontal="center" vertical="center" wrapText="1"/>
    </xf>
    <xf numFmtId="0" fontId="63" fillId="0" borderId="17" xfId="63" applyFont="1" applyFill="1" applyBorder="1" applyAlignment="1">
      <alignment horizontal="center" vertical="center" wrapText="1"/>
    </xf>
    <xf numFmtId="0" fontId="63" fillId="0" borderId="12" xfId="63" applyFont="1" applyFill="1" applyBorder="1" applyAlignment="1">
      <alignment horizontal="center" vertical="center" wrapText="1"/>
    </xf>
    <xf numFmtId="0" fontId="63" fillId="0" borderId="18" xfId="63" applyFont="1" applyFill="1" applyBorder="1" applyAlignment="1">
      <alignment horizontal="center" vertical="center" wrapText="1"/>
    </xf>
    <xf numFmtId="0" fontId="1" fillId="0" borderId="10" xfId="199" applyFont="1" applyFill="1" applyBorder="1" applyAlignment="1">
      <alignment horizontal="center" vertical="center"/>
    </xf>
    <xf numFmtId="0" fontId="59" fillId="0" borderId="0" xfId="164" applyFont="1" applyAlignment="1">
      <alignment horizontal="center" vertical="center"/>
    </xf>
    <xf numFmtId="0" fontId="1" fillId="0" borderId="10" xfId="199" applyFont="1" applyFill="1" applyBorder="1" applyAlignment="1">
      <alignment horizontal="center"/>
    </xf>
    <xf numFmtId="0" fontId="55" fillId="0" borderId="0" xfId="61" applyFont="1" applyFill="1" applyBorder="1" applyAlignment="1">
      <alignment horizontal="center" vertical="center"/>
    </xf>
    <xf numFmtId="0" fontId="30" fillId="0" borderId="0" xfId="0" applyFont="1" applyFill="1" applyAlignment="1">
      <alignment horizontal="center" vertical="top" wrapText="1"/>
    </xf>
    <xf numFmtId="0" fontId="1" fillId="0" borderId="0" xfId="0" applyFont="1" applyFill="1" applyAlignment="1">
      <alignment horizontal="center" vertical="center" wrapText="1"/>
    </xf>
    <xf numFmtId="0" fontId="64" fillId="0" borderId="12" xfId="57" applyFont="1" applyFill="1" applyBorder="1" applyAlignment="1">
      <alignment horizontal="center"/>
    </xf>
    <xf numFmtId="0" fontId="53" fillId="0" borderId="10" xfId="57" applyFont="1" applyBorder="1" applyAlignment="1">
      <alignment horizontal="center" vertical="center"/>
    </xf>
    <xf numFmtId="0" fontId="30" fillId="0" borderId="10" xfId="57" applyFont="1" applyFill="1" applyBorder="1" applyAlignment="1">
      <alignment horizontal="center" vertical="center" wrapText="1"/>
    </xf>
    <xf numFmtId="0" fontId="1" fillId="0" borderId="10" xfId="199" applyFont="1" applyBorder="1" applyAlignment="1">
      <alignment horizontal="center" vertical="center" wrapText="1"/>
    </xf>
    <xf numFmtId="0" fontId="1" fillId="0" borderId="19" xfId="199" applyFont="1" applyFill="1" applyBorder="1" applyAlignment="1">
      <alignment horizontal="center" vertical="center" wrapText="1"/>
    </xf>
    <xf numFmtId="0" fontId="1" fillId="0" borderId="22" xfId="199" applyFont="1" applyFill="1" applyBorder="1" applyAlignment="1">
      <alignment horizontal="center" vertical="center" wrapText="1"/>
    </xf>
    <xf numFmtId="0" fontId="1" fillId="0" borderId="17" xfId="199" applyFont="1" applyFill="1" applyBorder="1" applyAlignment="1">
      <alignment horizontal="center" vertical="center" wrapText="1"/>
    </xf>
    <xf numFmtId="0" fontId="1" fillId="0" borderId="18" xfId="199" applyFont="1" applyFill="1" applyBorder="1" applyAlignment="1">
      <alignment horizontal="center" vertical="center" wrapText="1"/>
    </xf>
    <xf numFmtId="0" fontId="53" fillId="0" borderId="10" xfId="57" applyFont="1" applyBorder="1" applyAlignment="1">
      <alignment horizontal="center" vertical="center" wrapText="1"/>
    </xf>
    <xf numFmtId="0" fontId="53" fillId="0" borderId="10" xfId="57" applyFont="1" applyFill="1" applyBorder="1" applyAlignment="1">
      <alignment horizontal="center" vertical="center" wrapText="1"/>
    </xf>
    <xf numFmtId="0" fontId="53" fillId="0" borderId="14" xfId="57" applyFont="1" applyFill="1" applyBorder="1" applyAlignment="1">
      <alignment horizontal="center" vertical="center" wrapText="1"/>
    </xf>
    <xf numFmtId="0" fontId="53" fillId="0" borderId="13" xfId="57" applyFont="1" applyFill="1" applyBorder="1" applyAlignment="1">
      <alignment horizontal="center" vertical="center" wrapText="1"/>
    </xf>
    <xf numFmtId="0" fontId="53" fillId="0" borderId="11" xfId="57" applyFont="1" applyFill="1" applyBorder="1" applyAlignment="1">
      <alignment horizontal="center" vertical="center" wrapText="1"/>
    </xf>
    <xf numFmtId="0" fontId="30" fillId="0" borderId="15" xfId="57" applyFont="1" applyFill="1" applyBorder="1" applyAlignment="1">
      <alignment horizontal="center" vertical="center" wrapText="1"/>
    </xf>
    <xf numFmtId="0" fontId="30" fillId="0" borderId="21" xfId="57" applyFont="1" applyFill="1" applyBorder="1" applyAlignment="1">
      <alignment horizontal="center" vertical="center" wrapText="1"/>
    </xf>
    <xf numFmtId="0" fontId="30" fillId="0" borderId="16" xfId="57" applyFont="1" applyFill="1" applyBorder="1" applyAlignment="1">
      <alignment horizontal="center" vertical="center" wrapText="1"/>
    </xf>
    <xf numFmtId="0" fontId="53" fillId="0" borderId="20" xfId="57" applyFont="1" applyBorder="1" applyAlignment="1">
      <alignment horizontal="left"/>
    </xf>
    <xf numFmtId="0" fontId="1" fillId="0" borderId="14" xfId="199" applyFont="1" applyBorder="1" applyAlignment="1">
      <alignment horizontal="center" vertical="center" wrapText="1"/>
    </xf>
    <xf numFmtId="0" fontId="1" fillId="0" borderId="11" xfId="199" applyFont="1" applyBorder="1" applyAlignment="1">
      <alignment horizontal="center" vertical="center" wrapText="1"/>
    </xf>
    <xf numFmtId="0" fontId="1" fillId="0" borderId="13" xfId="199" applyFont="1" applyBorder="1" applyAlignment="1">
      <alignment horizontal="center" vertical="center" wrapText="1"/>
    </xf>
    <xf numFmtId="0" fontId="30" fillId="0" borderId="14" xfId="57" applyFont="1" applyFill="1" applyBorder="1" applyAlignment="1">
      <alignment horizontal="center" vertical="center" wrapText="1"/>
    </xf>
    <xf numFmtId="0" fontId="30" fillId="0" borderId="13" xfId="57" applyFont="1" applyFill="1" applyBorder="1" applyAlignment="1">
      <alignment horizontal="center" vertical="center" wrapText="1"/>
    </xf>
    <xf numFmtId="0" fontId="30" fillId="0" borderId="11" xfId="57" applyFont="1" applyFill="1" applyBorder="1" applyAlignment="1">
      <alignment horizontal="center" vertical="center" wrapText="1"/>
    </xf>
    <xf numFmtId="0" fontId="54" fillId="0" borderId="0" xfId="57" applyFont="1" applyAlignment="1">
      <alignment horizontal="center"/>
    </xf>
    <xf numFmtId="0" fontId="53" fillId="0" borderId="0" xfId="57" applyFont="1" applyAlignment="1">
      <alignment horizontal="center"/>
    </xf>
    <xf numFmtId="0" fontId="53" fillId="0" borderId="12" xfId="57" applyFont="1" applyFill="1" applyBorder="1"/>
    <xf numFmtId="0" fontId="53" fillId="0" borderId="15" xfId="57" applyFont="1" applyFill="1" applyBorder="1" applyAlignment="1">
      <alignment horizontal="center" vertical="center" wrapText="1"/>
    </xf>
    <xf numFmtId="0" fontId="53" fillId="0" borderId="21" xfId="57" applyFont="1" applyFill="1" applyBorder="1" applyAlignment="1">
      <alignment horizontal="center" vertical="center" wrapText="1"/>
    </xf>
    <xf numFmtId="0" fontId="53" fillId="0" borderId="16" xfId="57"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1" xfId="0"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0" xfId="164" applyFont="1" applyFill="1" applyAlignment="1">
      <alignment horizontal="center" vertical="center"/>
    </xf>
    <xf numFmtId="0" fontId="53" fillId="0" borderId="0" xfId="164" applyFont="1" applyFill="1" applyAlignment="1">
      <alignment horizontal="center" vertical="top"/>
    </xf>
    <xf numFmtId="0" fontId="53" fillId="0" borderId="0" xfId="57" applyFont="1" applyFill="1" applyAlignment="1">
      <alignment horizontal="center"/>
    </xf>
    <xf numFmtId="0" fontId="30" fillId="0" borderId="0" xfId="0" applyFont="1" applyFill="1" applyAlignment="1">
      <alignment horizontal="center"/>
    </xf>
    <xf numFmtId="0" fontId="54" fillId="0" borderId="0" xfId="57" applyFont="1" applyAlignment="1">
      <alignment horizontal="center" wrapText="1"/>
    </xf>
    <xf numFmtId="0" fontId="53" fillId="0" borderId="0" xfId="164" applyFont="1" applyAlignment="1">
      <alignment horizontal="center" vertical="top"/>
    </xf>
    <xf numFmtId="0" fontId="53" fillId="0" borderId="0" xfId="57" applyFont="1" applyFill="1" applyAlignment="1">
      <alignment horizontal="left" vertical="center" wrapText="1"/>
    </xf>
    <xf numFmtId="0" fontId="2" fillId="0" borderId="0" xfId="0" applyFont="1" applyFill="1" applyAlignment="1">
      <alignment horizontal="center" vertical="center"/>
    </xf>
    <xf numFmtId="0" fontId="28" fillId="0" borderId="12" xfId="199" applyFont="1" applyBorder="1" applyAlignment="1">
      <alignment horizontal="center" vertical="center"/>
    </xf>
    <xf numFmtId="0" fontId="53" fillId="0" borderId="19" xfId="57" applyFont="1" applyFill="1" applyBorder="1" applyAlignment="1">
      <alignment horizontal="center" vertical="center" wrapText="1"/>
    </xf>
    <xf numFmtId="0" fontId="53" fillId="0" borderId="22" xfId="57" applyFont="1" applyFill="1" applyBorder="1" applyAlignment="1">
      <alignment horizontal="center" vertical="center" wrapText="1"/>
    </xf>
    <xf numFmtId="0" fontId="53" fillId="0" borderId="17" xfId="57" applyFont="1" applyFill="1" applyBorder="1" applyAlignment="1">
      <alignment horizontal="center" vertical="center" wrapText="1"/>
    </xf>
    <xf numFmtId="0" fontId="53" fillId="0" borderId="18" xfId="57" applyFont="1" applyFill="1" applyBorder="1" applyAlignment="1">
      <alignment horizontal="center" vertical="center" wrapText="1"/>
    </xf>
    <xf numFmtId="0" fontId="59" fillId="0" borderId="14" xfId="164" applyFont="1" applyBorder="1" applyAlignment="1">
      <alignment horizontal="center" vertical="center" wrapText="1"/>
    </xf>
    <xf numFmtId="0" fontId="59" fillId="0" borderId="11" xfId="164" applyFont="1" applyBorder="1" applyAlignment="1">
      <alignment horizontal="center" vertical="center" wrapText="1"/>
    </xf>
    <xf numFmtId="0" fontId="60" fillId="0" borderId="0" xfId="164" applyFont="1" applyAlignment="1">
      <alignment horizontal="center" vertical="center"/>
    </xf>
    <xf numFmtId="0" fontId="59" fillId="0" borderId="13" xfId="164" applyFont="1" applyBorder="1" applyAlignment="1">
      <alignment horizontal="center" vertical="center" wrapText="1"/>
    </xf>
    <xf numFmtId="0" fontId="59" fillId="0" borderId="14" xfId="57" applyFont="1" applyBorder="1" applyAlignment="1">
      <alignment horizontal="center" vertical="center" wrapText="1"/>
    </xf>
    <xf numFmtId="0" fontId="59" fillId="0" borderId="13" xfId="57" applyFont="1" applyBorder="1" applyAlignment="1">
      <alignment horizontal="center" vertical="center" wrapText="1"/>
    </xf>
    <xf numFmtId="0" fontId="59" fillId="0" borderId="11" xfId="57" applyFont="1" applyBorder="1" applyAlignment="1">
      <alignment horizontal="center" vertical="center" wrapText="1"/>
    </xf>
    <xf numFmtId="0" fontId="30" fillId="0" borderId="19" xfId="57" applyFont="1" applyFill="1" applyBorder="1" applyAlignment="1">
      <alignment horizontal="center" vertical="center" wrapText="1"/>
    </xf>
    <xf numFmtId="0" fontId="30" fillId="0" borderId="17" xfId="57"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53" fillId="0" borderId="14" xfId="57" applyFont="1" applyBorder="1" applyAlignment="1">
      <alignment horizontal="center" vertical="center" wrapText="1"/>
    </xf>
    <xf numFmtId="0" fontId="53" fillId="0" borderId="13" xfId="57" applyFont="1" applyBorder="1" applyAlignment="1">
      <alignment horizontal="center" vertical="center" wrapText="1"/>
    </xf>
    <xf numFmtId="0" fontId="53" fillId="0" borderId="11" xfId="57" applyFont="1" applyBorder="1" applyAlignment="1">
      <alignment horizontal="center" vertical="center" wrapText="1"/>
    </xf>
    <xf numFmtId="0" fontId="64" fillId="0" borderId="0" xfId="57" applyFont="1" applyFill="1" applyBorder="1" applyAlignment="1">
      <alignment horizontal="center"/>
    </xf>
    <xf numFmtId="0" fontId="53" fillId="0" borderId="15" xfId="57" applyFont="1" applyBorder="1" applyAlignment="1">
      <alignment horizontal="center" vertical="center" wrapText="1"/>
    </xf>
    <xf numFmtId="0" fontId="53" fillId="0" borderId="21" xfId="57" applyFont="1" applyBorder="1" applyAlignment="1">
      <alignment horizontal="center" vertical="center" wrapText="1"/>
    </xf>
    <xf numFmtId="0" fontId="53" fillId="0" borderId="16" xfId="57" applyFont="1" applyBorder="1" applyAlignment="1">
      <alignment horizontal="center" vertical="center" wrapText="1"/>
    </xf>
    <xf numFmtId="0" fontId="1" fillId="0" borderId="0" xfId="57" applyFont="1" applyFill="1" applyAlignment="1">
      <alignment horizontal="center"/>
    </xf>
    <xf numFmtId="0" fontId="2" fillId="0" borderId="0" xfId="57" applyFont="1" applyFill="1" applyAlignment="1">
      <alignment horizontal="center" vertical="center"/>
    </xf>
    <xf numFmtId="0" fontId="53" fillId="0" borderId="14" xfId="164" applyFont="1" applyBorder="1" applyAlignment="1">
      <alignment horizontal="center" vertical="center" wrapText="1"/>
    </xf>
    <xf numFmtId="0" fontId="53" fillId="0" borderId="13" xfId="164" applyFont="1" applyBorder="1" applyAlignment="1">
      <alignment horizontal="center" vertical="center" wrapText="1"/>
    </xf>
    <xf numFmtId="0" fontId="53" fillId="0" borderId="11" xfId="164" applyFont="1" applyBorder="1" applyAlignment="1">
      <alignment horizontal="center" vertical="center" wrapText="1"/>
    </xf>
    <xf numFmtId="0" fontId="53" fillId="0" borderId="10" xfId="164" applyFont="1" applyBorder="1" applyAlignment="1">
      <alignment horizontal="center" vertical="center" wrapText="1"/>
    </xf>
    <xf numFmtId="0" fontId="1" fillId="0" borderId="0" xfId="57" applyFont="1" applyFill="1" applyAlignment="1">
      <alignment horizontal="center" vertical="center"/>
    </xf>
    <xf numFmtId="0" fontId="30" fillId="0" borderId="10" xfId="199" applyFont="1" applyBorder="1" applyAlignment="1">
      <alignment horizontal="center" vertical="center" wrapText="1"/>
    </xf>
    <xf numFmtId="0" fontId="53" fillId="0" borderId="19" xfId="164" applyFont="1" applyBorder="1" applyAlignment="1">
      <alignment horizontal="center" vertical="center" wrapText="1"/>
    </xf>
    <xf numFmtId="0" fontId="53" fillId="0" borderId="22" xfId="164" applyFont="1" applyBorder="1" applyAlignment="1">
      <alignment horizontal="center" vertical="center" wrapText="1"/>
    </xf>
    <xf numFmtId="0" fontId="53" fillId="0" borderId="23" xfId="164" applyFont="1" applyBorder="1" applyAlignment="1">
      <alignment horizontal="center" vertical="center" wrapText="1"/>
    </xf>
    <xf numFmtId="0" fontId="53" fillId="0" borderId="24" xfId="164" applyFont="1" applyBorder="1" applyAlignment="1">
      <alignment horizontal="center" vertical="center" wrapText="1"/>
    </xf>
    <xf numFmtId="0" fontId="30" fillId="0" borderId="14" xfId="199" applyFont="1" applyBorder="1" applyAlignment="1">
      <alignment horizontal="center" vertical="center" wrapText="1"/>
    </xf>
    <xf numFmtId="0" fontId="30" fillId="0" borderId="13" xfId="199" applyFont="1" applyBorder="1" applyAlignment="1">
      <alignment horizontal="center" vertical="center" wrapText="1"/>
    </xf>
    <xf numFmtId="0" fontId="30" fillId="0" borderId="11" xfId="199" applyFont="1" applyBorder="1" applyAlignment="1">
      <alignment horizontal="center" vertical="center" wrapText="1"/>
    </xf>
    <xf numFmtId="0" fontId="66" fillId="0" borderId="0" xfId="57" applyFont="1" applyAlignment="1">
      <alignment horizontal="center" wrapText="1"/>
    </xf>
    <xf numFmtId="0" fontId="53" fillId="0" borderId="20" xfId="57" applyFont="1" applyBorder="1" applyAlignment="1">
      <alignment horizontal="left" vertical="center" wrapText="1"/>
    </xf>
    <xf numFmtId="0" fontId="53" fillId="0" borderId="10" xfId="97" applyFont="1" applyFill="1" applyBorder="1" applyAlignment="1">
      <alignment horizontal="center" vertical="center" wrapText="1"/>
    </xf>
    <xf numFmtId="0" fontId="63" fillId="0" borderId="10" xfId="63" applyFont="1" applyBorder="1" applyAlignment="1">
      <alignment horizontal="center" vertical="center"/>
    </xf>
    <xf numFmtId="0" fontId="55" fillId="0" borderId="0" xfId="61" applyFont="1" applyFill="1" applyBorder="1" applyAlignment="1">
      <alignment horizontal="center" vertical="center" wrapText="1"/>
    </xf>
    <xf numFmtId="0" fontId="28" fillId="0" borderId="0" xfId="58" applyFont="1" applyAlignment="1">
      <alignment horizontal="center" vertical="center" wrapText="1"/>
    </xf>
  </cellXfs>
  <cellStyles count="254">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 2" xfId="19"/>
    <cellStyle name="Акцент1" xfId="20" builtinId="29" customBuiltin="1"/>
    <cellStyle name="Акцент1 2" xfId="21"/>
    <cellStyle name="Акцент2" xfId="22" builtinId="33" customBuiltin="1"/>
    <cellStyle name="Акцент2 2" xfId="23"/>
    <cellStyle name="Акцент3" xfId="24" builtinId="37" customBuiltin="1"/>
    <cellStyle name="Акцент3 2" xfId="25"/>
    <cellStyle name="Акцент4" xfId="26" builtinId="41" customBuiltin="1"/>
    <cellStyle name="Акцент4 2" xfId="27"/>
    <cellStyle name="Акцент5" xfId="28" builtinId="45" customBuiltin="1"/>
    <cellStyle name="Акцент5 2" xfId="29"/>
    <cellStyle name="Акцент6" xfId="30" builtinId="49" customBuiltin="1"/>
    <cellStyle name="Акцент6 2" xfId="31"/>
    <cellStyle name="Ввод " xfId="32" builtinId="20" customBuiltin="1"/>
    <cellStyle name="Ввод  2" xfId="33"/>
    <cellStyle name="Вывод" xfId="34" builtinId="21" customBuiltin="1"/>
    <cellStyle name="Вывод 2" xfId="35"/>
    <cellStyle name="Вычисление" xfId="36" builtinId="22" customBuiltin="1"/>
    <cellStyle name="Вычисление 2" xfId="37"/>
    <cellStyle name="Заголовок 1" xfId="38" builtinId="16" customBuiltin="1"/>
    <cellStyle name="Заголовок 1 2" xfId="39"/>
    <cellStyle name="Заголовок 2" xfId="40" builtinId="17" customBuiltin="1"/>
    <cellStyle name="Заголовок 2 2" xfId="41"/>
    <cellStyle name="Заголовок 3" xfId="42" builtinId="18" customBuiltin="1"/>
    <cellStyle name="Заголовок 3 2" xfId="43"/>
    <cellStyle name="Заголовок 4" xfId="44" builtinId="19" customBuiltin="1"/>
    <cellStyle name="Заголовок 4 2" xfId="45"/>
    <cellStyle name="Итог" xfId="46" builtinId="25" customBuiltin="1"/>
    <cellStyle name="Итог 2" xfId="47"/>
    <cellStyle name="Контрольная ячейка" xfId="48" builtinId="23" customBuiltin="1"/>
    <cellStyle name="Контрольная ячейка 2" xfId="49"/>
    <cellStyle name="Название" xfId="50" builtinId="15" customBuiltin="1"/>
    <cellStyle name="Название 2" xfId="51"/>
    <cellStyle name="Нейтральный" xfId="52" builtinId="28" customBuiltin="1"/>
    <cellStyle name="Нейтральный 2" xfId="53"/>
    <cellStyle name="Обычный" xfId="0" builtinId="0"/>
    <cellStyle name="Обычный 12 2" xfId="54"/>
    <cellStyle name="Обычный 2" xfId="55"/>
    <cellStyle name="Обычный 2 26 2" xfId="56"/>
    <cellStyle name="Обычный 3" xfId="57"/>
    <cellStyle name="Обычный 3 2" xfId="58"/>
    <cellStyle name="Обычный 3 2 2 2" xfId="59"/>
    <cellStyle name="Обычный 3 21" xfId="60"/>
    <cellStyle name="Обычный 4" xfId="61"/>
    <cellStyle name="Обычный 4 2" xfId="62"/>
    <cellStyle name="Обычный 5" xfId="63"/>
    <cellStyle name="Обычный 6" xfId="64"/>
    <cellStyle name="Обычный 6 2" xfId="65"/>
    <cellStyle name="Обычный 6 2 2" xfId="66"/>
    <cellStyle name="Обычный 6 2 2 2" xfId="67"/>
    <cellStyle name="Обычный 6 2 2 2 2" xfId="68"/>
    <cellStyle name="Обычный 6 2 2 2 2 2" xfId="69"/>
    <cellStyle name="Обычный 6 2 2 2 2 2 2" xfId="70"/>
    <cellStyle name="Обычный 6 2 2 2 2 2 3" xfId="71"/>
    <cellStyle name="Обычный 6 2 2 2 2 3" xfId="72"/>
    <cellStyle name="Обычный 6 2 2 2 2 4" xfId="73"/>
    <cellStyle name="Обычный 6 2 2 2 3" xfId="74"/>
    <cellStyle name="Обычный 6 2 2 2 3 2" xfId="75"/>
    <cellStyle name="Обычный 6 2 2 2 3 3" xfId="76"/>
    <cellStyle name="Обычный 6 2 2 2 4" xfId="77"/>
    <cellStyle name="Обычный 6 2 2 2 5" xfId="78"/>
    <cellStyle name="Обычный 6 2 2 3" xfId="79"/>
    <cellStyle name="Обычный 6 2 2 3 2" xfId="80"/>
    <cellStyle name="Обычный 6 2 2 3 2 2" xfId="81"/>
    <cellStyle name="Обычный 6 2 2 3 2 3" xfId="82"/>
    <cellStyle name="Обычный 6 2 2 3 3" xfId="83"/>
    <cellStyle name="Обычный 6 2 2 3 4" xfId="84"/>
    <cellStyle name="Обычный 6 2 2 4" xfId="85"/>
    <cellStyle name="Обычный 6 2 2 4 2" xfId="86"/>
    <cellStyle name="Обычный 6 2 2 4 2 2" xfId="87"/>
    <cellStyle name="Обычный 6 2 2 4 2 3" xfId="88"/>
    <cellStyle name="Обычный 6 2 2 4 3" xfId="89"/>
    <cellStyle name="Обычный 6 2 2 4 4" xfId="90"/>
    <cellStyle name="Обычный 6 2 2 5" xfId="91"/>
    <cellStyle name="Обычный 6 2 2 5 2" xfId="92"/>
    <cellStyle name="Обычный 6 2 2 5 3" xfId="93"/>
    <cellStyle name="Обычный 6 2 2 6" xfId="94"/>
    <cellStyle name="Обычный 6 2 2 7" xfId="95"/>
    <cellStyle name="Обычный 6 2 2 8" xfId="96"/>
    <cellStyle name="Обычный 6 2 3" xfId="97"/>
    <cellStyle name="Обычный 6 2 3 2" xfId="98"/>
    <cellStyle name="Обычный 6 2 3 2 2" xfId="99"/>
    <cellStyle name="Обычный 6 2 3 2 2 2" xfId="100"/>
    <cellStyle name="Обычный 6 2 3 2 2 2 2" xfId="101"/>
    <cellStyle name="Обычный 6 2 3 2 2 2 3" xfId="102"/>
    <cellStyle name="Обычный 6 2 3 2 2 3" xfId="103"/>
    <cellStyle name="Обычный 6 2 3 2 2 4" xfId="104"/>
    <cellStyle name="Обычный 6 2 3 2 3" xfId="105"/>
    <cellStyle name="Обычный 6 2 3 2 3 2" xfId="106"/>
    <cellStyle name="Обычный 6 2 3 2 3 3" xfId="107"/>
    <cellStyle name="Обычный 6 2 3 2 4" xfId="108"/>
    <cellStyle name="Обычный 6 2 3 2 5" xfId="109"/>
    <cellStyle name="Обычный 6 2 3 3" xfId="110"/>
    <cellStyle name="Обычный 6 2 3 3 2" xfId="111"/>
    <cellStyle name="Обычный 6 2 3 3 2 2" xfId="112"/>
    <cellStyle name="Обычный 6 2 3 3 2 3" xfId="113"/>
    <cellStyle name="Обычный 6 2 3 3 3" xfId="114"/>
    <cellStyle name="Обычный 6 2 3 3 4" xfId="115"/>
    <cellStyle name="Обычный 6 2 3 4" xfId="116"/>
    <cellStyle name="Обычный 6 2 3 4 2" xfId="117"/>
    <cellStyle name="Обычный 6 2 3 4 2 2" xfId="118"/>
    <cellStyle name="Обычный 6 2 3 4 2 3" xfId="119"/>
    <cellStyle name="Обычный 6 2 3 4 3" xfId="120"/>
    <cellStyle name="Обычный 6 2 3 4 4" xfId="121"/>
    <cellStyle name="Обычный 6 2 3 5" xfId="122"/>
    <cellStyle name="Обычный 6 2 3 5 2" xfId="123"/>
    <cellStyle name="Обычный 6 2 3 5 3" xfId="124"/>
    <cellStyle name="Обычный 6 2 3 6" xfId="125"/>
    <cellStyle name="Обычный 6 2 3 7" xfId="126"/>
    <cellStyle name="Обычный 6 2 3 8" xfId="127"/>
    <cellStyle name="Обычный 6 2 4" xfId="128"/>
    <cellStyle name="Обычный 6 2 4 2" xfId="129"/>
    <cellStyle name="Обычный 6 2 4 2 2" xfId="130"/>
    <cellStyle name="Обычный 6 2 4 2 3" xfId="131"/>
    <cellStyle name="Обычный 6 2 4 3" xfId="132"/>
    <cellStyle name="Обычный 6 2 4 4" xfId="133"/>
    <cellStyle name="Обычный 6 2 5" xfId="134"/>
    <cellStyle name="Обычный 6 2 5 2" xfId="135"/>
    <cellStyle name="Обычный 6 2 5 2 2" xfId="136"/>
    <cellStyle name="Обычный 6 2 5 2 3" xfId="137"/>
    <cellStyle name="Обычный 6 2 5 3" xfId="138"/>
    <cellStyle name="Обычный 6 2 5 4" xfId="139"/>
    <cellStyle name="Обычный 6 2 6" xfId="140"/>
    <cellStyle name="Обычный 6 2 6 2" xfId="141"/>
    <cellStyle name="Обычный 6 2 6 3" xfId="142"/>
    <cellStyle name="Обычный 6 2 7" xfId="143"/>
    <cellStyle name="Обычный 6 2 8" xfId="144"/>
    <cellStyle name="Обычный 6 2 9" xfId="145"/>
    <cellStyle name="Обычный 6 3" xfId="146"/>
    <cellStyle name="Обычный 6 3 2" xfId="147"/>
    <cellStyle name="Обычный 6 3 2 2" xfId="148"/>
    <cellStyle name="Обычный 6 3 2 3" xfId="149"/>
    <cellStyle name="Обычный 6 3 3" xfId="150"/>
    <cellStyle name="Обычный 6 3 4" xfId="151"/>
    <cellStyle name="Обычный 6 4" xfId="152"/>
    <cellStyle name="Обычный 6 4 2" xfId="153"/>
    <cellStyle name="Обычный 6 4 2 2" xfId="154"/>
    <cellStyle name="Обычный 6 4 2 3" xfId="155"/>
    <cellStyle name="Обычный 6 4 3" xfId="156"/>
    <cellStyle name="Обычный 6 4 4" xfId="157"/>
    <cellStyle name="Обычный 6 5" xfId="158"/>
    <cellStyle name="Обычный 6 5 2" xfId="159"/>
    <cellStyle name="Обычный 6 5 3" xfId="160"/>
    <cellStyle name="Обычный 6 6" xfId="161"/>
    <cellStyle name="Обычный 6 7" xfId="162"/>
    <cellStyle name="Обычный 6 8" xfId="163"/>
    <cellStyle name="Обычный 7" xfId="164"/>
    <cellStyle name="Обычный 7 2" xfId="165"/>
    <cellStyle name="Обычный 7 2 2" xfId="166"/>
    <cellStyle name="Обычный 7 2 2 2" xfId="167"/>
    <cellStyle name="Обычный 7 2 2 2 2" xfId="168"/>
    <cellStyle name="Обычный 7 2 2 2 3" xfId="169"/>
    <cellStyle name="Обычный 7 2 2 3" xfId="170"/>
    <cellStyle name="Обычный 7 2 2 4" xfId="171"/>
    <cellStyle name="Обычный 7 2 3" xfId="172"/>
    <cellStyle name="Обычный 7 2 3 2" xfId="173"/>
    <cellStyle name="Обычный 7 2 3 2 2" xfId="174"/>
    <cellStyle name="Обычный 7 2 3 2 3" xfId="175"/>
    <cellStyle name="Обычный 7 2 3 3" xfId="176"/>
    <cellStyle name="Обычный 7 2 3 4" xfId="177"/>
    <cellStyle name="Обычный 7 2 4" xfId="178"/>
    <cellStyle name="Обычный 7 2 4 2" xfId="179"/>
    <cellStyle name="Обычный 7 2 4 3" xfId="180"/>
    <cellStyle name="Обычный 7 2 5" xfId="181"/>
    <cellStyle name="Обычный 7 2 6" xfId="182"/>
    <cellStyle name="Обычный 7 2 7" xfId="183"/>
    <cellStyle name="Обычный 8" xfId="184"/>
    <cellStyle name="Обычный 9" xfId="185"/>
    <cellStyle name="Обычный 9 2" xfId="186"/>
    <cellStyle name="Обычный 9 2 2" xfId="187"/>
    <cellStyle name="Обычный 9 2 2 2" xfId="188"/>
    <cellStyle name="Обычный 9 2 2 3" xfId="189"/>
    <cellStyle name="Обычный 9 2 2 4" xfId="190"/>
    <cellStyle name="Обычный 9 2 3" xfId="191"/>
    <cellStyle name="Обычный 9 2 4" xfId="192"/>
    <cellStyle name="Обычный 9 3" xfId="193"/>
    <cellStyle name="Обычный 9 3 2" xfId="194"/>
    <cellStyle name="Обычный 9 3 3" xfId="195"/>
    <cellStyle name="Обычный 9 3 4" xfId="196"/>
    <cellStyle name="Обычный 9 4" xfId="197"/>
    <cellStyle name="Обычный 9 5" xfId="198"/>
    <cellStyle name="Обычный_Форматы по компаниям_last" xfId="199"/>
    <cellStyle name="Плохой" xfId="200" builtinId="27" customBuiltin="1"/>
    <cellStyle name="Плохой 2" xfId="201"/>
    <cellStyle name="Пояснение" xfId="202" builtinId="53" customBuiltin="1"/>
    <cellStyle name="Пояснение 2" xfId="203"/>
    <cellStyle name="Примечание" xfId="204" builtinId="10" customBuiltin="1"/>
    <cellStyle name="Примечание 2" xfId="205"/>
    <cellStyle name="Процентный 2" xfId="206"/>
    <cellStyle name="Процентный 3" xfId="207"/>
    <cellStyle name="Связанная ячейка" xfId="208" builtinId="24" customBuiltin="1"/>
    <cellStyle name="Связанная ячейка 2" xfId="209"/>
    <cellStyle name="Стиль 1" xfId="210"/>
    <cellStyle name="Текст предупреждения" xfId="211" builtinId="11" customBuiltin="1"/>
    <cellStyle name="Текст предупреждения 2" xfId="212"/>
    <cellStyle name="Финансовый 2" xfId="213"/>
    <cellStyle name="Финансовый 2 2" xfId="214"/>
    <cellStyle name="Финансовый 2 2 2" xfId="215"/>
    <cellStyle name="Финансовый 2 2 2 2" xfId="216"/>
    <cellStyle name="Финансовый 2 2 2 2 2" xfId="217"/>
    <cellStyle name="Финансовый 2 2 2 3" xfId="218"/>
    <cellStyle name="Финансовый 2 2 3" xfId="219"/>
    <cellStyle name="Финансовый 2 2 4" xfId="220"/>
    <cellStyle name="Финансовый 2 3" xfId="221"/>
    <cellStyle name="Финансовый 2 3 2" xfId="222"/>
    <cellStyle name="Финансовый 2 3 2 2" xfId="223"/>
    <cellStyle name="Финансовый 2 3 2 3" xfId="224"/>
    <cellStyle name="Финансовый 2 3 3" xfId="225"/>
    <cellStyle name="Финансовый 2 3 4" xfId="226"/>
    <cellStyle name="Финансовый 2 4" xfId="227"/>
    <cellStyle name="Финансовый 2 4 2" xfId="228"/>
    <cellStyle name="Финансовый 2 4 3" xfId="229"/>
    <cellStyle name="Финансовый 2 5" xfId="230"/>
    <cellStyle name="Финансовый 2 6" xfId="231"/>
    <cellStyle name="Финансовый 2 7" xfId="232"/>
    <cellStyle name="Финансовый 3" xfId="233"/>
    <cellStyle name="Финансовый 3 2" xfId="234"/>
    <cellStyle name="Финансовый 3 2 2" xfId="235"/>
    <cellStyle name="Финансовый 3 2 2 2" xfId="236"/>
    <cellStyle name="Финансовый 3 2 2 3" xfId="237"/>
    <cellStyle name="Финансовый 3 2 3" xfId="238"/>
    <cellStyle name="Финансовый 3 2 4" xfId="239"/>
    <cellStyle name="Финансовый 3 3" xfId="240"/>
    <cellStyle name="Финансовый 3 3 2" xfId="241"/>
    <cellStyle name="Финансовый 3 3 2 2" xfId="242"/>
    <cellStyle name="Финансовый 3 3 2 3" xfId="243"/>
    <cellStyle name="Финансовый 3 3 3" xfId="244"/>
    <cellStyle name="Финансовый 3 3 4" xfId="245"/>
    <cellStyle name="Финансовый 3 4" xfId="246"/>
    <cellStyle name="Финансовый 3 4 2" xfId="247"/>
    <cellStyle name="Финансовый 3 4 3" xfId="248"/>
    <cellStyle name="Финансовый 3 5" xfId="249"/>
    <cellStyle name="Финансовый 3 6" xfId="250"/>
    <cellStyle name="Финансовый 3 7" xfId="251"/>
    <cellStyle name="Хороший" xfId="252" builtinId="26" customBuiltin="1"/>
    <cellStyle name="Хороший 2" xfId="2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BJ162"/>
  <sheetViews>
    <sheetView view="pageBreakPreview" topLeftCell="I1" zoomScale="70" zoomScaleSheetLayoutView="70" workbookViewId="0">
      <selection activeCell="A13" sqref="A13:AW13"/>
    </sheetView>
  </sheetViews>
  <sheetFormatPr defaultRowHeight="12"/>
  <cols>
    <col min="1" max="1" width="9.75" style="24" customWidth="1"/>
    <col min="2" max="2" width="33.875" style="24" customWidth="1"/>
    <col min="3" max="3" width="12.75" style="24" customWidth="1"/>
    <col min="4" max="15" width="8.125" style="24" customWidth="1"/>
    <col min="16" max="17" width="11.75" style="24" customWidth="1"/>
    <col min="18" max="19" width="11.25" style="24" customWidth="1"/>
    <col min="20" max="27" width="8.125" style="24" customWidth="1"/>
    <col min="28" max="29" width="9.875" style="24" customWidth="1"/>
    <col min="30" max="35" width="8.125" style="24" customWidth="1"/>
    <col min="36" max="37" width="11.125" style="24" customWidth="1"/>
    <col min="38" max="47" width="8.125" style="24" customWidth="1"/>
    <col min="48" max="49" width="11.25" style="24" customWidth="1"/>
    <col min="50" max="16384" width="9" style="24"/>
  </cols>
  <sheetData>
    <row r="1" spans="1:62" ht="18.75">
      <c r="AW1" s="25" t="s">
        <v>243</v>
      </c>
    </row>
    <row r="2" spans="1:62" ht="18.75">
      <c r="T2" s="73"/>
      <c r="U2" s="242"/>
      <c r="V2" s="242"/>
      <c r="W2" s="242"/>
      <c r="X2" s="242"/>
      <c r="Y2" s="242"/>
      <c r="Z2" s="242"/>
      <c r="AA2" s="242"/>
      <c r="AB2" s="242"/>
      <c r="AC2" s="73"/>
      <c r="AW2" s="14" t="s">
        <v>1</v>
      </c>
    </row>
    <row r="3" spans="1:62" ht="18.75">
      <c r="T3" s="40"/>
      <c r="U3" s="40"/>
      <c r="V3" s="40"/>
      <c r="W3" s="40"/>
      <c r="X3" s="40"/>
      <c r="Y3" s="40"/>
      <c r="Z3" s="40"/>
      <c r="AA3" s="40"/>
      <c r="AB3" s="40"/>
      <c r="AC3" s="40"/>
      <c r="AW3" s="14" t="s">
        <v>695</v>
      </c>
    </row>
    <row r="4" spans="1:62" ht="18.75">
      <c r="A4" s="243" t="s">
        <v>697</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row>
    <row r="5" spans="1:62" ht="18.75">
      <c r="A5" s="240" t="s">
        <v>807</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row>
    <row r="6" spans="1:62" ht="15.75" customHeight="1"/>
    <row r="7" spans="1:62" ht="21.75" customHeight="1">
      <c r="A7" s="244" t="s">
        <v>766</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row>
    <row r="8" spans="1:62" ht="15.75" customHeight="1">
      <c r="A8" s="245" t="s">
        <v>289</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row>
    <row r="10" spans="1:62" ht="16.5" customHeight="1">
      <c r="A10" s="244" t="s">
        <v>696</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row>
    <row r="11" spans="1:62" ht="15" customHeight="1">
      <c r="A11" s="26"/>
      <c r="B11" s="26"/>
      <c r="C11" s="26"/>
      <c r="D11" s="26"/>
      <c r="E11" s="26"/>
      <c r="F11" s="26"/>
      <c r="G11" s="26"/>
      <c r="H11" s="180"/>
      <c r="I11" s="180"/>
      <c r="J11" s="180"/>
      <c r="K11" s="180"/>
      <c r="L11" s="180"/>
      <c r="M11" s="180"/>
      <c r="N11" s="180"/>
      <c r="O11" s="180"/>
      <c r="P11" s="180"/>
      <c r="Q11" s="180"/>
      <c r="R11" s="180"/>
      <c r="S11" s="180"/>
      <c r="T11" s="26"/>
      <c r="U11" s="26"/>
      <c r="V11" s="26"/>
      <c r="W11" s="26"/>
      <c r="X11" s="180"/>
      <c r="Y11" s="180"/>
      <c r="Z11" s="180"/>
      <c r="AA11" s="180"/>
      <c r="AB11" s="26"/>
      <c r="AC11" s="26"/>
      <c r="AD11" s="48"/>
      <c r="AE11" s="48"/>
      <c r="AF11" s="48"/>
      <c r="AG11" s="48"/>
      <c r="AH11" s="48"/>
      <c r="AI11" s="48"/>
      <c r="AJ11" s="48"/>
      <c r="AK11" s="48"/>
      <c r="AL11" s="48"/>
      <c r="AM11" s="48"/>
      <c r="AN11" s="48"/>
      <c r="AO11" s="48"/>
      <c r="AP11" s="48"/>
      <c r="AQ11" s="48"/>
      <c r="AR11" s="26"/>
      <c r="AS11" s="26"/>
      <c r="AT11" s="26"/>
      <c r="AU11" s="26"/>
      <c r="AV11" s="26"/>
      <c r="AW11" s="26"/>
    </row>
    <row r="12" spans="1:62" s="40" customFormat="1" ht="15.75" customHeight="1">
      <c r="A12" s="241" t="s">
        <v>699</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71"/>
      <c r="AY12" s="71"/>
      <c r="AZ12" s="71"/>
      <c r="BA12" s="71"/>
      <c r="BB12" s="71"/>
      <c r="BC12" s="71"/>
      <c r="BD12" s="71"/>
      <c r="BE12" s="71"/>
      <c r="BF12" s="71"/>
      <c r="BG12" s="71"/>
      <c r="BH12" s="71"/>
      <c r="BI12" s="71"/>
      <c r="BJ12" s="71"/>
    </row>
    <row r="13" spans="1:62" s="40" customFormat="1" ht="15.75" customHeight="1">
      <c r="A13" s="246" t="s">
        <v>154</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17"/>
      <c r="AY13" s="17"/>
      <c r="AZ13" s="17"/>
      <c r="BA13" s="17"/>
      <c r="BB13" s="17"/>
      <c r="BC13" s="17"/>
      <c r="BD13" s="17"/>
      <c r="BE13" s="17"/>
      <c r="BF13" s="17"/>
      <c r="BG13" s="17"/>
      <c r="BH13" s="17"/>
      <c r="BI13" s="17"/>
      <c r="BJ13" s="17"/>
    </row>
    <row r="14" spans="1:62" s="40" customFormat="1" ht="15.7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71"/>
      <c r="AY14" s="71"/>
      <c r="AZ14" s="71"/>
      <c r="BA14" s="71"/>
      <c r="BB14" s="71"/>
      <c r="BC14" s="71"/>
      <c r="BD14" s="71"/>
      <c r="BE14" s="71"/>
      <c r="BF14" s="71"/>
      <c r="BG14" s="71"/>
      <c r="BH14" s="71"/>
      <c r="BI14" s="71"/>
      <c r="BJ14" s="71"/>
    </row>
    <row r="15" spans="1:62" s="27" customFormat="1" ht="33.75" customHeight="1">
      <c r="A15" s="236" t="s">
        <v>160</v>
      </c>
      <c r="B15" s="236" t="s">
        <v>30</v>
      </c>
      <c r="C15" s="236" t="s">
        <v>4</v>
      </c>
      <c r="D15" s="236" t="s">
        <v>155</v>
      </c>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row>
    <row r="16" spans="1:62" ht="145.5" customHeight="1">
      <c r="A16" s="236"/>
      <c r="B16" s="236"/>
      <c r="C16" s="236"/>
      <c r="D16" s="236" t="s">
        <v>54</v>
      </c>
      <c r="E16" s="236"/>
      <c r="F16" s="236"/>
      <c r="G16" s="236"/>
      <c r="H16" s="236"/>
      <c r="I16" s="236"/>
      <c r="J16" s="236"/>
      <c r="K16" s="236"/>
      <c r="L16" s="236"/>
      <c r="M16" s="236"/>
      <c r="N16" s="236"/>
      <c r="O16" s="236"/>
      <c r="P16" s="236"/>
      <c r="Q16" s="236"/>
      <c r="R16" s="236"/>
      <c r="S16" s="236"/>
      <c r="T16" s="236" t="s">
        <v>55</v>
      </c>
      <c r="U16" s="236"/>
      <c r="V16" s="236"/>
      <c r="W16" s="236"/>
      <c r="X16" s="236"/>
      <c r="Y16" s="236"/>
      <c r="Z16" s="236"/>
      <c r="AA16" s="236"/>
      <c r="AB16" s="236"/>
      <c r="AC16" s="236"/>
      <c r="AD16" s="236" t="s">
        <v>49</v>
      </c>
      <c r="AE16" s="236"/>
      <c r="AF16" s="236"/>
      <c r="AG16" s="236"/>
      <c r="AH16" s="236" t="s">
        <v>50</v>
      </c>
      <c r="AI16" s="236"/>
      <c r="AJ16" s="236"/>
      <c r="AK16" s="236"/>
      <c r="AL16" s="236" t="s">
        <v>32</v>
      </c>
      <c r="AM16" s="236"/>
      <c r="AN16" s="236"/>
      <c r="AO16" s="236"/>
      <c r="AP16" s="236"/>
      <c r="AQ16" s="236"/>
      <c r="AR16" s="236" t="s">
        <v>47</v>
      </c>
      <c r="AS16" s="236"/>
      <c r="AT16" s="236"/>
      <c r="AU16" s="236"/>
      <c r="AV16" s="236" t="s">
        <v>48</v>
      </c>
      <c r="AW16" s="236"/>
    </row>
    <row r="17" spans="1:49" s="28" customFormat="1" ht="192" customHeight="1">
      <c r="A17" s="236"/>
      <c r="B17" s="236"/>
      <c r="C17" s="236"/>
      <c r="D17" s="239" t="s">
        <v>704</v>
      </c>
      <c r="E17" s="239"/>
      <c r="F17" s="239" t="s">
        <v>705</v>
      </c>
      <c r="G17" s="239"/>
      <c r="H17" s="237" t="s">
        <v>718</v>
      </c>
      <c r="I17" s="238"/>
      <c r="J17" s="237" t="s">
        <v>719</v>
      </c>
      <c r="K17" s="238"/>
      <c r="L17" s="237" t="s">
        <v>720</v>
      </c>
      <c r="M17" s="238"/>
      <c r="N17" s="237" t="s">
        <v>721</v>
      </c>
      <c r="O17" s="238"/>
      <c r="P17" s="237" t="s">
        <v>722</v>
      </c>
      <c r="Q17" s="238"/>
      <c r="R17" s="237" t="s">
        <v>745</v>
      </c>
      <c r="S17" s="238"/>
      <c r="T17" s="239" t="s">
        <v>723</v>
      </c>
      <c r="U17" s="239"/>
      <c r="V17" s="239" t="s">
        <v>725</v>
      </c>
      <c r="W17" s="239"/>
      <c r="X17" s="239" t="s">
        <v>724</v>
      </c>
      <c r="Y17" s="239"/>
      <c r="Z17" s="237" t="s">
        <v>726</v>
      </c>
      <c r="AA17" s="238"/>
      <c r="AB17" s="239" t="s">
        <v>727</v>
      </c>
      <c r="AC17" s="239"/>
      <c r="AD17" s="239" t="s">
        <v>733</v>
      </c>
      <c r="AE17" s="239"/>
      <c r="AF17" s="239" t="s">
        <v>734</v>
      </c>
      <c r="AG17" s="239"/>
      <c r="AH17" s="239" t="s">
        <v>735</v>
      </c>
      <c r="AI17" s="239"/>
      <c r="AJ17" s="239" t="s">
        <v>736</v>
      </c>
      <c r="AK17" s="239"/>
      <c r="AL17" s="239" t="s">
        <v>737</v>
      </c>
      <c r="AM17" s="239"/>
      <c r="AN17" s="239" t="s">
        <v>738</v>
      </c>
      <c r="AO17" s="239"/>
      <c r="AP17" s="239" t="s">
        <v>739</v>
      </c>
      <c r="AQ17" s="239"/>
      <c r="AR17" s="239" t="s">
        <v>742</v>
      </c>
      <c r="AS17" s="239"/>
      <c r="AT17" s="239" t="s">
        <v>743</v>
      </c>
      <c r="AU17" s="239"/>
      <c r="AV17" s="239" t="s">
        <v>744</v>
      </c>
      <c r="AW17" s="239"/>
    </row>
    <row r="18" spans="1:49" ht="128.25" customHeight="1">
      <c r="A18" s="236"/>
      <c r="B18" s="236"/>
      <c r="C18" s="236"/>
      <c r="D18" s="42" t="s">
        <v>703</v>
      </c>
      <c r="E18" s="42" t="s">
        <v>156</v>
      </c>
      <c r="F18" s="42" t="s">
        <v>703</v>
      </c>
      <c r="G18" s="42" t="s">
        <v>156</v>
      </c>
      <c r="H18" s="42" t="s">
        <v>703</v>
      </c>
      <c r="I18" s="42" t="s">
        <v>156</v>
      </c>
      <c r="J18" s="42" t="s">
        <v>703</v>
      </c>
      <c r="K18" s="42" t="s">
        <v>156</v>
      </c>
      <c r="L18" s="42" t="s">
        <v>703</v>
      </c>
      <c r="M18" s="42" t="s">
        <v>156</v>
      </c>
      <c r="N18" s="42" t="s">
        <v>703</v>
      </c>
      <c r="O18" s="42" t="s">
        <v>156</v>
      </c>
      <c r="P18" s="42" t="s">
        <v>703</v>
      </c>
      <c r="Q18" s="42" t="s">
        <v>156</v>
      </c>
      <c r="R18" s="42" t="s">
        <v>703</v>
      </c>
      <c r="S18" s="42" t="s">
        <v>156</v>
      </c>
      <c r="T18" s="42" t="s">
        <v>703</v>
      </c>
      <c r="U18" s="42" t="s">
        <v>156</v>
      </c>
      <c r="V18" s="42" t="s">
        <v>703</v>
      </c>
      <c r="W18" s="42" t="s">
        <v>156</v>
      </c>
      <c r="X18" s="42" t="s">
        <v>703</v>
      </c>
      <c r="Y18" s="42" t="s">
        <v>156</v>
      </c>
      <c r="Z18" s="42" t="s">
        <v>703</v>
      </c>
      <c r="AA18" s="42" t="s">
        <v>156</v>
      </c>
      <c r="AB18" s="42" t="s">
        <v>703</v>
      </c>
      <c r="AC18" s="42" t="s">
        <v>156</v>
      </c>
      <c r="AD18" s="42" t="s">
        <v>703</v>
      </c>
      <c r="AE18" s="42" t="s">
        <v>156</v>
      </c>
      <c r="AF18" s="42" t="s">
        <v>703</v>
      </c>
      <c r="AG18" s="42" t="s">
        <v>156</v>
      </c>
      <c r="AH18" s="42" t="s">
        <v>703</v>
      </c>
      <c r="AI18" s="42" t="s">
        <v>156</v>
      </c>
      <c r="AJ18" s="42" t="s">
        <v>703</v>
      </c>
      <c r="AK18" s="42" t="s">
        <v>156</v>
      </c>
      <c r="AL18" s="42" t="s">
        <v>703</v>
      </c>
      <c r="AM18" s="42" t="s">
        <v>156</v>
      </c>
      <c r="AN18" s="42" t="s">
        <v>703</v>
      </c>
      <c r="AO18" s="42" t="s">
        <v>156</v>
      </c>
      <c r="AP18" s="42" t="s">
        <v>703</v>
      </c>
      <c r="AQ18" s="42" t="s">
        <v>156</v>
      </c>
      <c r="AR18" s="42" t="s">
        <v>703</v>
      </c>
      <c r="AS18" s="42" t="s">
        <v>156</v>
      </c>
      <c r="AT18" s="42" t="s">
        <v>703</v>
      </c>
      <c r="AU18" s="42" t="s">
        <v>156</v>
      </c>
      <c r="AV18" s="42" t="s">
        <v>703</v>
      </c>
      <c r="AW18" s="42" t="s">
        <v>156</v>
      </c>
    </row>
    <row r="19" spans="1:49" s="30" customFormat="1" ht="15.75">
      <c r="A19" s="52">
        <v>1</v>
      </c>
      <c r="B19" s="29">
        <v>2</v>
      </c>
      <c r="C19" s="52">
        <v>3</v>
      </c>
      <c r="D19" s="87" t="s">
        <v>100</v>
      </c>
      <c r="E19" s="87" t="s">
        <v>107</v>
      </c>
      <c r="F19" s="87" t="s">
        <v>108</v>
      </c>
      <c r="G19" s="87" t="s">
        <v>145</v>
      </c>
      <c r="H19" s="87" t="s">
        <v>706</v>
      </c>
      <c r="I19" s="87" t="s">
        <v>707</v>
      </c>
      <c r="J19" s="87" t="s">
        <v>708</v>
      </c>
      <c r="K19" s="87" t="s">
        <v>709</v>
      </c>
      <c r="L19" s="87" t="s">
        <v>710</v>
      </c>
      <c r="M19" s="87" t="s">
        <v>711</v>
      </c>
      <c r="N19" s="87" t="s">
        <v>712</v>
      </c>
      <c r="O19" s="87" t="s">
        <v>713</v>
      </c>
      <c r="P19" s="87" t="s">
        <v>714</v>
      </c>
      <c r="Q19" s="87" t="s">
        <v>715</v>
      </c>
      <c r="R19" s="87" t="s">
        <v>716</v>
      </c>
      <c r="S19" s="87" t="s">
        <v>717</v>
      </c>
      <c r="T19" s="87" t="s">
        <v>93</v>
      </c>
      <c r="U19" s="87" t="s">
        <v>94</v>
      </c>
      <c r="V19" s="87" t="s">
        <v>109</v>
      </c>
      <c r="W19" s="87" t="s">
        <v>110</v>
      </c>
      <c r="X19" s="87" t="s">
        <v>491</v>
      </c>
      <c r="Y19" s="87" t="s">
        <v>728</v>
      </c>
      <c r="Z19" s="87" t="s">
        <v>729</v>
      </c>
      <c r="AA19" s="87" t="s">
        <v>730</v>
      </c>
      <c r="AB19" s="87" t="s">
        <v>731</v>
      </c>
      <c r="AC19" s="87" t="s">
        <v>732</v>
      </c>
      <c r="AD19" s="87" t="s">
        <v>96</v>
      </c>
      <c r="AE19" s="87" t="s">
        <v>97</v>
      </c>
      <c r="AF19" s="87" t="s">
        <v>98</v>
      </c>
      <c r="AG19" s="87" t="s">
        <v>99</v>
      </c>
      <c r="AH19" s="87" t="s">
        <v>112</v>
      </c>
      <c r="AI19" s="87" t="s">
        <v>113</v>
      </c>
      <c r="AJ19" s="87" t="s">
        <v>146</v>
      </c>
      <c r="AK19" s="87" t="s">
        <v>147</v>
      </c>
      <c r="AL19" s="87" t="s">
        <v>115</v>
      </c>
      <c r="AM19" s="87" t="s">
        <v>116</v>
      </c>
      <c r="AN19" s="87" t="s">
        <v>120</v>
      </c>
      <c r="AO19" s="87" t="s">
        <v>121</v>
      </c>
      <c r="AP19" s="87" t="s">
        <v>740</v>
      </c>
      <c r="AQ19" s="87" t="s">
        <v>741</v>
      </c>
      <c r="AR19" s="87" t="s">
        <v>148</v>
      </c>
      <c r="AS19" s="87" t="s">
        <v>149</v>
      </c>
      <c r="AT19" s="87" t="s">
        <v>150</v>
      </c>
      <c r="AU19" s="87" t="s">
        <v>151</v>
      </c>
      <c r="AV19" s="87" t="s">
        <v>152</v>
      </c>
      <c r="AW19" s="87" t="s">
        <v>153</v>
      </c>
    </row>
    <row r="20" spans="1:49" s="30" customFormat="1" ht="37.5" customHeight="1">
      <c r="A20" s="75" t="s">
        <v>627</v>
      </c>
      <c r="B20" s="177" t="s">
        <v>628</v>
      </c>
      <c r="C20" s="52" t="s">
        <v>700</v>
      </c>
      <c r="D20" s="187" t="str">
        <f>D22</f>
        <v>0 МВ∙А</v>
      </c>
      <c r="E20" s="187">
        <f t="shared" ref="E20:AW20" si="0">E22</f>
        <v>0</v>
      </c>
      <c r="F20" s="187" t="str">
        <f t="shared" si="0"/>
        <v>0 МВ∙А</v>
      </c>
      <c r="G20" s="187">
        <f t="shared" si="0"/>
        <v>0</v>
      </c>
      <c r="H20" s="187" t="str">
        <f t="shared" si="0"/>
        <v>0 км</v>
      </c>
      <c r="I20" s="187">
        <f t="shared" si="0"/>
        <v>0</v>
      </c>
      <c r="J20" s="187" t="str">
        <f t="shared" si="0"/>
        <v>0 км</v>
      </c>
      <c r="K20" s="187">
        <f t="shared" si="0"/>
        <v>0</v>
      </c>
      <c r="L20" s="187" t="str">
        <f t="shared" si="0"/>
        <v>0 МВт</v>
      </c>
      <c r="M20" s="187">
        <f t="shared" si="0"/>
        <v>0</v>
      </c>
      <c r="N20" s="187" t="str">
        <f t="shared" si="0"/>
        <v>0 МВт</v>
      </c>
      <c r="O20" s="187">
        <f t="shared" si="0"/>
        <v>0</v>
      </c>
      <c r="P20" s="187" t="str">
        <f t="shared" si="0"/>
        <v>0 МВт</v>
      </c>
      <c r="Q20" s="187">
        <f t="shared" si="0"/>
        <v>0</v>
      </c>
      <c r="R20" s="187">
        <f t="shared" si="0"/>
        <v>0</v>
      </c>
      <c r="S20" s="187">
        <f t="shared" si="0"/>
        <v>0</v>
      </c>
      <c r="T20" s="187" t="str">
        <f t="shared" si="0"/>
        <v>0 МВА</v>
      </c>
      <c r="U20" s="187">
        <f t="shared" si="0"/>
        <v>0</v>
      </c>
      <c r="V20" s="187" t="str">
        <f t="shared" si="0"/>
        <v>0 км</v>
      </c>
      <c r="W20" s="187">
        <f t="shared" si="0"/>
        <v>0</v>
      </c>
      <c r="X20" s="187" t="str">
        <f t="shared" si="0"/>
        <v>1 шт.</v>
      </c>
      <c r="Y20" s="187">
        <f t="shared" si="0"/>
        <v>0</v>
      </c>
      <c r="Z20" s="187" t="str">
        <f t="shared" si="0"/>
        <v>0 Мвар</v>
      </c>
      <c r="AA20" s="187">
        <f t="shared" si="0"/>
        <v>0</v>
      </c>
      <c r="AB20" s="187">
        <f t="shared" si="0"/>
        <v>0</v>
      </c>
      <c r="AC20" s="187">
        <f t="shared" si="0"/>
        <v>0</v>
      </c>
      <c r="AD20" s="187" t="str">
        <f t="shared" si="0"/>
        <v>-7,266 час</v>
      </c>
      <c r="AE20" s="187" t="str">
        <f t="shared" si="0"/>
        <v>0</v>
      </c>
      <c r="AF20" s="187" t="str">
        <f t="shared" si="0"/>
        <v>-1</v>
      </c>
      <c r="AG20" s="187" t="str">
        <f t="shared" si="0"/>
        <v>0</v>
      </c>
      <c r="AH20" s="187" t="str">
        <f t="shared" si="0"/>
        <v>0 шт.</v>
      </c>
      <c r="AI20" s="187" t="str">
        <f t="shared" si="0"/>
        <v>0</v>
      </c>
      <c r="AJ20" s="187" t="str">
        <f t="shared" si="0"/>
        <v>0 шт.</v>
      </c>
      <c r="AK20" s="187" t="str">
        <f t="shared" si="0"/>
        <v>0</v>
      </c>
      <c r="AL20" s="187" t="str">
        <f t="shared" si="0"/>
        <v>0 млн. руб.</v>
      </c>
      <c r="AM20" s="187" t="str">
        <f t="shared" si="0"/>
        <v>0</v>
      </c>
      <c r="AN20" s="187" t="str">
        <f t="shared" si="0"/>
        <v>0 млн. руб.</v>
      </c>
      <c r="AO20" s="187" t="str">
        <f t="shared" si="0"/>
        <v>0</v>
      </c>
      <c r="AP20" s="187" t="str">
        <f t="shared" si="0"/>
        <v>0 млн. руб.</v>
      </c>
      <c r="AQ20" s="187" t="str">
        <f t="shared" si="0"/>
        <v>0</v>
      </c>
      <c r="AR20" s="187" t="str">
        <f t="shared" si="0"/>
        <v>0 млн. руб.</v>
      </c>
      <c r="AS20" s="187" t="str">
        <f t="shared" si="0"/>
        <v>0</v>
      </c>
      <c r="AT20" s="187" t="str">
        <f t="shared" si="0"/>
        <v>0 млн. руб.</v>
      </c>
      <c r="AU20" s="187" t="str">
        <f t="shared" si="0"/>
        <v>0</v>
      </c>
      <c r="AV20" s="187" t="str">
        <f t="shared" si="0"/>
        <v>0 млн. руб.</v>
      </c>
      <c r="AW20" s="187" t="str">
        <f t="shared" si="0"/>
        <v>0</v>
      </c>
    </row>
    <row r="21" spans="1:49" ht="31.5">
      <c r="A21" s="75" t="s">
        <v>629</v>
      </c>
      <c r="B21" s="177" t="s">
        <v>630</v>
      </c>
      <c r="C21" s="187" t="s">
        <v>700</v>
      </c>
      <c r="D21" s="187" t="s">
        <v>846</v>
      </c>
      <c r="E21" s="187">
        <v>0</v>
      </c>
      <c r="F21" s="187" t="s">
        <v>846</v>
      </c>
      <c r="G21" s="187">
        <v>0</v>
      </c>
      <c r="H21" s="187" t="s">
        <v>746</v>
      </c>
      <c r="I21" s="187">
        <v>0</v>
      </c>
      <c r="J21" s="187" t="s">
        <v>746</v>
      </c>
      <c r="K21" s="187">
        <v>0</v>
      </c>
      <c r="L21" s="187" t="s">
        <v>748</v>
      </c>
      <c r="M21" s="187">
        <v>0</v>
      </c>
      <c r="N21" s="187" t="s">
        <v>748</v>
      </c>
      <c r="O21" s="187">
        <v>0</v>
      </c>
      <c r="P21" s="187" t="s">
        <v>748</v>
      </c>
      <c r="Q21" s="187">
        <v>0</v>
      </c>
      <c r="R21" s="187">
        <v>0</v>
      </c>
      <c r="S21" s="187">
        <v>0</v>
      </c>
      <c r="T21" s="187" t="s">
        <v>747</v>
      </c>
      <c r="U21" s="187">
        <v>0</v>
      </c>
      <c r="V21" s="187" t="s">
        <v>746</v>
      </c>
      <c r="W21" s="187">
        <v>0</v>
      </c>
      <c r="X21" s="187" t="s">
        <v>784</v>
      </c>
      <c r="Y21" s="187">
        <v>0</v>
      </c>
      <c r="Z21" s="187" t="s">
        <v>749</v>
      </c>
      <c r="AA21" s="187">
        <v>0</v>
      </c>
      <c r="AB21" s="203">
        <v>0</v>
      </c>
      <c r="AC21" s="187">
        <v>0</v>
      </c>
      <c r="AD21" s="204" t="s">
        <v>847</v>
      </c>
      <c r="AE21" s="187">
        <v>0</v>
      </c>
      <c r="AF21" s="205">
        <v>0</v>
      </c>
      <c r="AG21" s="205">
        <v>0</v>
      </c>
      <c r="AH21" s="204" t="s">
        <v>784</v>
      </c>
      <c r="AI21" s="204" t="s">
        <v>627</v>
      </c>
      <c r="AJ21" s="204" t="s">
        <v>784</v>
      </c>
      <c r="AK21" s="204" t="s">
        <v>627</v>
      </c>
      <c r="AL21" s="204" t="s">
        <v>785</v>
      </c>
      <c r="AM21" s="204" t="s">
        <v>627</v>
      </c>
      <c r="AN21" s="204" t="s">
        <v>785</v>
      </c>
      <c r="AO21" s="204" t="s">
        <v>627</v>
      </c>
      <c r="AP21" s="204" t="s">
        <v>785</v>
      </c>
      <c r="AQ21" s="204" t="s">
        <v>627</v>
      </c>
      <c r="AR21" s="204" t="s">
        <v>785</v>
      </c>
      <c r="AS21" s="204" t="s">
        <v>627</v>
      </c>
      <c r="AT21" s="204" t="s">
        <v>785</v>
      </c>
      <c r="AU21" s="204" t="s">
        <v>627</v>
      </c>
      <c r="AV21" s="204" t="s">
        <v>785</v>
      </c>
      <c r="AW21" s="187">
        <v>0</v>
      </c>
    </row>
    <row r="22" spans="1:49" ht="31.5">
      <c r="A22" s="75" t="s">
        <v>631</v>
      </c>
      <c r="B22" s="177" t="s">
        <v>632</v>
      </c>
      <c r="C22" s="187" t="s">
        <v>700</v>
      </c>
      <c r="D22" s="187" t="str">
        <f>D79</f>
        <v>0 МВ∙А</v>
      </c>
      <c r="E22" s="187">
        <f t="shared" ref="E22:AW22" si="1">E79</f>
        <v>0</v>
      </c>
      <c r="F22" s="187" t="str">
        <f t="shared" si="1"/>
        <v>0 МВ∙А</v>
      </c>
      <c r="G22" s="187">
        <f t="shared" si="1"/>
        <v>0</v>
      </c>
      <c r="H22" s="187" t="str">
        <f t="shared" si="1"/>
        <v>0 км</v>
      </c>
      <c r="I22" s="187">
        <f t="shared" si="1"/>
        <v>0</v>
      </c>
      <c r="J22" s="187" t="str">
        <f t="shared" si="1"/>
        <v>0 км</v>
      </c>
      <c r="K22" s="187">
        <f t="shared" si="1"/>
        <v>0</v>
      </c>
      <c r="L22" s="187" t="str">
        <f t="shared" si="1"/>
        <v>0 МВт</v>
      </c>
      <c r="M22" s="187">
        <f t="shared" si="1"/>
        <v>0</v>
      </c>
      <c r="N22" s="187" t="str">
        <f t="shared" si="1"/>
        <v>0 МВт</v>
      </c>
      <c r="O22" s="187">
        <f t="shared" si="1"/>
        <v>0</v>
      </c>
      <c r="P22" s="187" t="str">
        <f t="shared" si="1"/>
        <v>0 МВт</v>
      </c>
      <c r="Q22" s="187">
        <f t="shared" si="1"/>
        <v>0</v>
      </c>
      <c r="R22" s="187">
        <f t="shared" si="1"/>
        <v>0</v>
      </c>
      <c r="S22" s="187">
        <f t="shared" si="1"/>
        <v>0</v>
      </c>
      <c r="T22" s="187" t="str">
        <f t="shared" si="1"/>
        <v>0 МВА</v>
      </c>
      <c r="U22" s="187">
        <f t="shared" si="1"/>
        <v>0</v>
      </c>
      <c r="V22" s="187" t="str">
        <f t="shared" si="1"/>
        <v>0 км</v>
      </c>
      <c r="W22" s="187">
        <f t="shared" si="1"/>
        <v>0</v>
      </c>
      <c r="X22" s="187" t="str">
        <f t="shared" si="1"/>
        <v>1 шт.</v>
      </c>
      <c r="Y22" s="187">
        <f t="shared" si="1"/>
        <v>0</v>
      </c>
      <c r="Z22" s="187" t="str">
        <f t="shared" si="1"/>
        <v>0 Мвар</v>
      </c>
      <c r="AA22" s="187">
        <f t="shared" si="1"/>
        <v>0</v>
      </c>
      <c r="AB22" s="187">
        <f t="shared" si="1"/>
        <v>0</v>
      </c>
      <c r="AC22" s="187">
        <f t="shared" si="1"/>
        <v>0</v>
      </c>
      <c r="AD22" s="187" t="str">
        <f t="shared" si="1"/>
        <v>-7,266 час</v>
      </c>
      <c r="AE22" s="187" t="str">
        <f t="shared" si="1"/>
        <v>0</v>
      </c>
      <c r="AF22" s="187" t="str">
        <f t="shared" si="1"/>
        <v>-1</v>
      </c>
      <c r="AG22" s="187" t="str">
        <f t="shared" si="1"/>
        <v>0</v>
      </c>
      <c r="AH22" s="187" t="str">
        <f t="shared" si="1"/>
        <v>0 шт.</v>
      </c>
      <c r="AI22" s="187" t="str">
        <f t="shared" si="1"/>
        <v>0</v>
      </c>
      <c r="AJ22" s="187" t="str">
        <f t="shared" si="1"/>
        <v>0 шт.</v>
      </c>
      <c r="AK22" s="187" t="str">
        <f t="shared" si="1"/>
        <v>0</v>
      </c>
      <c r="AL22" s="187" t="str">
        <f t="shared" si="1"/>
        <v>0 млн. руб.</v>
      </c>
      <c r="AM22" s="187" t="str">
        <f t="shared" si="1"/>
        <v>0</v>
      </c>
      <c r="AN22" s="187" t="str">
        <f t="shared" si="1"/>
        <v>0 млн. руб.</v>
      </c>
      <c r="AO22" s="187" t="str">
        <f t="shared" si="1"/>
        <v>0</v>
      </c>
      <c r="AP22" s="187" t="str">
        <f t="shared" si="1"/>
        <v>0 млн. руб.</v>
      </c>
      <c r="AQ22" s="187" t="str">
        <f t="shared" si="1"/>
        <v>0</v>
      </c>
      <c r="AR22" s="187" t="str">
        <f t="shared" si="1"/>
        <v>0 млн. руб.</v>
      </c>
      <c r="AS22" s="187" t="str">
        <f t="shared" si="1"/>
        <v>0</v>
      </c>
      <c r="AT22" s="187" t="str">
        <f t="shared" si="1"/>
        <v>0 млн. руб.</v>
      </c>
      <c r="AU22" s="187" t="str">
        <f t="shared" si="1"/>
        <v>0</v>
      </c>
      <c r="AV22" s="187" t="str">
        <f t="shared" si="1"/>
        <v>0 млн. руб.</v>
      </c>
      <c r="AW22" s="187" t="str">
        <f t="shared" si="1"/>
        <v>0</v>
      </c>
    </row>
    <row r="23" spans="1:49" ht="81.75" customHeight="1">
      <c r="A23" s="75" t="s">
        <v>633</v>
      </c>
      <c r="B23" s="177" t="s">
        <v>634</v>
      </c>
      <c r="C23" s="187" t="s">
        <v>700</v>
      </c>
      <c r="D23" s="187" t="s">
        <v>846</v>
      </c>
      <c r="E23" s="187">
        <v>0</v>
      </c>
      <c r="F23" s="187" t="s">
        <v>846</v>
      </c>
      <c r="G23" s="187">
        <v>0</v>
      </c>
      <c r="H23" s="187" t="s">
        <v>746</v>
      </c>
      <c r="I23" s="187">
        <v>0</v>
      </c>
      <c r="J23" s="187" t="s">
        <v>746</v>
      </c>
      <c r="K23" s="187">
        <v>0</v>
      </c>
      <c r="L23" s="187" t="s">
        <v>748</v>
      </c>
      <c r="M23" s="187">
        <v>0</v>
      </c>
      <c r="N23" s="187" t="s">
        <v>748</v>
      </c>
      <c r="O23" s="187">
        <v>0</v>
      </c>
      <c r="P23" s="187" t="s">
        <v>748</v>
      </c>
      <c r="Q23" s="187">
        <v>0</v>
      </c>
      <c r="R23" s="187">
        <v>0</v>
      </c>
      <c r="S23" s="187">
        <v>0</v>
      </c>
      <c r="T23" s="187" t="s">
        <v>747</v>
      </c>
      <c r="U23" s="187">
        <v>0</v>
      </c>
      <c r="V23" s="187" t="s">
        <v>746</v>
      </c>
      <c r="W23" s="187">
        <v>0</v>
      </c>
      <c r="X23" s="187" t="s">
        <v>784</v>
      </c>
      <c r="Y23" s="187">
        <v>0</v>
      </c>
      <c r="Z23" s="187" t="s">
        <v>749</v>
      </c>
      <c r="AA23" s="187">
        <v>0</v>
      </c>
      <c r="AB23" s="203">
        <v>0</v>
      </c>
      <c r="AC23" s="187">
        <v>0</v>
      </c>
      <c r="AD23" s="204" t="s">
        <v>847</v>
      </c>
      <c r="AE23" s="187">
        <v>0</v>
      </c>
      <c r="AF23" s="205">
        <v>0</v>
      </c>
      <c r="AG23" s="205">
        <v>0</v>
      </c>
      <c r="AH23" s="204" t="s">
        <v>784</v>
      </c>
      <c r="AI23" s="204" t="s">
        <v>627</v>
      </c>
      <c r="AJ23" s="204" t="s">
        <v>784</v>
      </c>
      <c r="AK23" s="204" t="s">
        <v>627</v>
      </c>
      <c r="AL23" s="204" t="s">
        <v>785</v>
      </c>
      <c r="AM23" s="204" t="s">
        <v>627</v>
      </c>
      <c r="AN23" s="204" t="s">
        <v>785</v>
      </c>
      <c r="AO23" s="204" t="s">
        <v>627</v>
      </c>
      <c r="AP23" s="204" t="s">
        <v>785</v>
      </c>
      <c r="AQ23" s="204" t="s">
        <v>627</v>
      </c>
      <c r="AR23" s="204" t="s">
        <v>785</v>
      </c>
      <c r="AS23" s="204" t="s">
        <v>627</v>
      </c>
      <c r="AT23" s="204" t="s">
        <v>785</v>
      </c>
      <c r="AU23" s="204" t="s">
        <v>627</v>
      </c>
      <c r="AV23" s="204" t="s">
        <v>785</v>
      </c>
      <c r="AW23" s="187">
        <v>0</v>
      </c>
    </row>
    <row r="24" spans="1:49" ht="47.25">
      <c r="A24" s="75" t="s">
        <v>635</v>
      </c>
      <c r="B24" s="177" t="s">
        <v>636</v>
      </c>
      <c r="C24" s="187" t="s">
        <v>700</v>
      </c>
      <c r="D24" s="187" t="s">
        <v>846</v>
      </c>
      <c r="E24" s="187">
        <v>0</v>
      </c>
      <c r="F24" s="187" t="s">
        <v>846</v>
      </c>
      <c r="G24" s="187">
        <v>0</v>
      </c>
      <c r="H24" s="187" t="s">
        <v>746</v>
      </c>
      <c r="I24" s="187">
        <v>0</v>
      </c>
      <c r="J24" s="187" t="s">
        <v>746</v>
      </c>
      <c r="K24" s="187">
        <v>0</v>
      </c>
      <c r="L24" s="187" t="s">
        <v>748</v>
      </c>
      <c r="M24" s="187">
        <v>0</v>
      </c>
      <c r="N24" s="187" t="s">
        <v>748</v>
      </c>
      <c r="O24" s="187">
        <v>0</v>
      </c>
      <c r="P24" s="187" t="s">
        <v>748</v>
      </c>
      <c r="Q24" s="187">
        <v>0</v>
      </c>
      <c r="R24" s="187">
        <v>0</v>
      </c>
      <c r="S24" s="187">
        <v>0</v>
      </c>
      <c r="T24" s="187" t="s">
        <v>747</v>
      </c>
      <c r="U24" s="187">
        <v>0</v>
      </c>
      <c r="V24" s="187" t="s">
        <v>746</v>
      </c>
      <c r="W24" s="187">
        <v>0</v>
      </c>
      <c r="X24" s="187" t="s">
        <v>784</v>
      </c>
      <c r="Y24" s="187">
        <v>0</v>
      </c>
      <c r="Z24" s="187" t="s">
        <v>749</v>
      </c>
      <c r="AA24" s="187">
        <v>0</v>
      </c>
      <c r="AB24" s="203">
        <v>0</v>
      </c>
      <c r="AC24" s="187">
        <v>0</v>
      </c>
      <c r="AD24" s="204" t="s">
        <v>847</v>
      </c>
      <c r="AE24" s="187">
        <v>0</v>
      </c>
      <c r="AF24" s="205">
        <v>0</v>
      </c>
      <c r="AG24" s="205">
        <v>0</v>
      </c>
      <c r="AH24" s="204" t="s">
        <v>784</v>
      </c>
      <c r="AI24" s="204" t="s">
        <v>627</v>
      </c>
      <c r="AJ24" s="204" t="s">
        <v>784</v>
      </c>
      <c r="AK24" s="204" t="s">
        <v>627</v>
      </c>
      <c r="AL24" s="204" t="s">
        <v>785</v>
      </c>
      <c r="AM24" s="204" t="s">
        <v>627</v>
      </c>
      <c r="AN24" s="204" t="s">
        <v>785</v>
      </c>
      <c r="AO24" s="204" t="s">
        <v>627</v>
      </c>
      <c r="AP24" s="204" t="s">
        <v>785</v>
      </c>
      <c r="AQ24" s="204" t="s">
        <v>627</v>
      </c>
      <c r="AR24" s="204" t="s">
        <v>785</v>
      </c>
      <c r="AS24" s="204" t="s">
        <v>627</v>
      </c>
      <c r="AT24" s="204" t="s">
        <v>785</v>
      </c>
      <c r="AU24" s="204" t="s">
        <v>627</v>
      </c>
      <c r="AV24" s="204" t="s">
        <v>785</v>
      </c>
      <c r="AW24" s="187">
        <v>0</v>
      </c>
    </row>
    <row r="25" spans="1:49" ht="57" customHeight="1">
      <c r="A25" s="75" t="s">
        <v>637</v>
      </c>
      <c r="B25" s="177" t="s">
        <v>638</v>
      </c>
      <c r="C25" s="187" t="s">
        <v>700</v>
      </c>
      <c r="D25" s="187" t="s">
        <v>846</v>
      </c>
      <c r="E25" s="187">
        <v>0</v>
      </c>
      <c r="F25" s="187" t="s">
        <v>846</v>
      </c>
      <c r="G25" s="187">
        <v>0</v>
      </c>
      <c r="H25" s="187" t="s">
        <v>746</v>
      </c>
      <c r="I25" s="187">
        <v>0</v>
      </c>
      <c r="J25" s="187" t="s">
        <v>746</v>
      </c>
      <c r="K25" s="187">
        <v>0</v>
      </c>
      <c r="L25" s="187" t="s">
        <v>748</v>
      </c>
      <c r="M25" s="187">
        <v>0</v>
      </c>
      <c r="N25" s="187" t="s">
        <v>748</v>
      </c>
      <c r="O25" s="187">
        <v>0</v>
      </c>
      <c r="P25" s="187" t="s">
        <v>748</v>
      </c>
      <c r="Q25" s="187">
        <v>0</v>
      </c>
      <c r="R25" s="187">
        <v>0</v>
      </c>
      <c r="S25" s="187">
        <v>0</v>
      </c>
      <c r="T25" s="187" t="s">
        <v>747</v>
      </c>
      <c r="U25" s="187">
        <v>0</v>
      </c>
      <c r="V25" s="187" t="s">
        <v>746</v>
      </c>
      <c r="W25" s="187">
        <v>0</v>
      </c>
      <c r="X25" s="187" t="s">
        <v>784</v>
      </c>
      <c r="Y25" s="187">
        <v>0</v>
      </c>
      <c r="Z25" s="187" t="s">
        <v>749</v>
      </c>
      <c r="AA25" s="187">
        <v>0</v>
      </c>
      <c r="AB25" s="203">
        <v>0</v>
      </c>
      <c r="AC25" s="187">
        <v>0</v>
      </c>
      <c r="AD25" s="204" t="s">
        <v>847</v>
      </c>
      <c r="AE25" s="187">
        <v>0</v>
      </c>
      <c r="AF25" s="205">
        <v>0</v>
      </c>
      <c r="AG25" s="205">
        <v>0</v>
      </c>
      <c r="AH25" s="204" t="s">
        <v>784</v>
      </c>
      <c r="AI25" s="204" t="s">
        <v>627</v>
      </c>
      <c r="AJ25" s="204" t="s">
        <v>784</v>
      </c>
      <c r="AK25" s="204" t="s">
        <v>627</v>
      </c>
      <c r="AL25" s="204" t="s">
        <v>785</v>
      </c>
      <c r="AM25" s="204" t="s">
        <v>627</v>
      </c>
      <c r="AN25" s="204" t="s">
        <v>785</v>
      </c>
      <c r="AO25" s="204" t="s">
        <v>627</v>
      </c>
      <c r="AP25" s="204" t="s">
        <v>785</v>
      </c>
      <c r="AQ25" s="204" t="s">
        <v>627</v>
      </c>
      <c r="AR25" s="204" t="s">
        <v>785</v>
      </c>
      <c r="AS25" s="204" t="s">
        <v>627</v>
      </c>
      <c r="AT25" s="204" t="s">
        <v>785</v>
      </c>
      <c r="AU25" s="204" t="s">
        <v>627</v>
      </c>
      <c r="AV25" s="204" t="s">
        <v>785</v>
      </c>
      <c r="AW25" s="187">
        <v>0</v>
      </c>
    </row>
    <row r="26" spans="1:49" ht="31.5">
      <c r="A26" s="75" t="s">
        <v>639</v>
      </c>
      <c r="B26" s="177" t="s">
        <v>640</v>
      </c>
      <c r="C26" s="187" t="s">
        <v>700</v>
      </c>
      <c r="D26" s="187" t="s">
        <v>846</v>
      </c>
      <c r="E26" s="187">
        <v>0</v>
      </c>
      <c r="F26" s="187" t="s">
        <v>846</v>
      </c>
      <c r="G26" s="187">
        <v>0</v>
      </c>
      <c r="H26" s="187" t="s">
        <v>746</v>
      </c>
      <c r="I26" s="187">
        <v>0</v>
      </c>
      <c r="J26" s="187" t="s">
        <v>746</v>
      </c>
      <c r="K26" s="187">
        <v>0</v>
      </c>
      <c r="L26" s="187" t="s">
        <v>748</v>
      </c>
      <c r="M26" s="187">
        <v>0</v>
      </c>
      <c r="N26" s="187" t="s">
        <v>748</v>
      </c>
      <c r="O26" s="187">
        <v>0</v>
      </c>
      <c r="P26" s="187" t="s">
        <v>748</v>
      </c>
      <c r="Q26" s="187">
        <v>0</v>
      </c>
      <c r="R26" s="187">
        <v>0</v>
      </c>
      <c r="S26" s="187">
        <v>0</v>
      </c>
      <c r="T26" s="187" t="s">
        <v>747</v>
      </c>
      <c r="U26" s="187">
        <v>0</v>
      </c>
      <c r="V26" s="187" t="s">
        <v>746</v>
      </c>
      <c r="W26" s="187">
        <v>0</v>
      </c>
      <c r="X26" s="187" t="s">
        <v>784</v>
      </c>
      <c r="Y26" s="187">
        <v>0</v>
      </c>
      <c r="Z26" s="187" t="s">
        <v>749</v>
      </c>
      <c r="AA26" s="187">
        <v>0</v>
      </c>
      <c r="AB26" s="203">
        <v>0</v>
      </c>
      <c r="AC26" s="187">
        <v>0</v>
      </c>
      <c r="AD26" s="204" t="s">
        <v>847</v>
      </c>
      <c r="AE26" s="187">
        <v>0</v>
      </c>
      <c r="AF26" s="205">
        <v>0</v>
      </c>
      <c r="AG26" s="205">
        <v>0</v>
      </c>
      <c r="AH26" s="204" t="s">
        <v>784</v>
      </c>
      <c r="AI26" s="204" t="s">
        <v>627</v>
      </c>
      <c r="AJ26" s="204" t="s">
        <v>784</v>
      </c>
      <c r="AK26" s="204" t="s">
        <v>627</v>
      </c>
      <c r="AL26" s="204" t="s">
        <v>785</v>
      </c>
      <c r="AM26" s="204" t="s">
        <v>627</v>
      </c>
      <c r="AN26" s="204" t="s">
        <v>785</v>
      </c>
      <c r="AO26" s="204" t="s">
        <v>627</v>
      </c>
      <c r="AP26" s="204" t="s">
        <v>785</v>
      </c>
      <c r="AQ26" s="204" t="s">
        <v>627</v>
      </c>
      <c r="AR26" s="204" t="s">
        <v>785</v>
      </c>
      <c r="AS26" s="204" t="s">
        <v>627</v>
      </c>
      <c r="AT26" s="204" t="s">
        <v>785</v>
      </c>
      <c r="AU26" s="204" t="s">
        <v>627</v>
      </c>
      <c r="AV26" s="204" t="s">
        <v>785</v>
      </c>
      <c r="AW26" s="187">
        <v>0</v>
      </c>
    </row>
    <row r="27" spans="1:49" ht="15.75">
      <c r="A27" s="75"/>
      <c r="B27" s="177"/>
      <c r="C27" s="187"/>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row>
    <row r="28" spans="1:49" s="186" customFormat="1" ht="15.75">
      <c r="A28" s="184" t="s">
        <v>502</v>
      </c>
      <c r="B28" s="189" t="s">
        <v>698</v>
      </c>
      <c r="C28" s="188"/>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row>
    <row r="29" spans="1:49" ht="35.25" customHeight="1">
      <c r="A29" s="75" t="s">
        <v>503</v>
      </c>
      <c r="B29" s="177" t="s">
        <v>641</v>
      </c>
      <c r="C29" s="187" t="s">
        <v>700</v>
      </c>
      <c r="D29" s="187" t="s">
        <v>846</v>
      </c>
      <c r="E29" s="187">
        <v>0</v>
      </c>
      <c r="F29" s="187" t="s">
        <v>846</v>
      </c>
      <c r="G29" s="187">
        <v>0</v>
      </c>
      <c r="H29" s="187" t="s">
        <v>746</v>
      </c>
      <c r="I29" s="187">
        <v>0</v>
      </c>
      <c r="J29" s="187" t="s">
        <v>746</v>
      </c>
      <c r="K29" s="187">
        <v>0</v>
      </c>
      <c r="L29" s="187" t="s">
        <v>748</v>
      </c>
      <c r="M29" s="187">
        <v>0</v>
      </c>
      <c r="N29" s="187" t="s">
        <v>748</v>
      </c>
      <c r="O29" s="187">
        <v>0</v>
      </c>
      <c r="P29" s="187" t="s">
        <v>748</v>
      </c>
      <c r="Q29" s="187">
        <v>0</v>
      </c>
      <c r="R29" s="187">
        <v>0</v>
      </c>
      <c r="S29" s="187">
        <v>0</v>
      </c>
      <c r="T29" s="187" t="s">
        <v>747</v>
      </c>
      <c r="U29" s="187">
        <v>0</v>
      </c>
      <c r="V29" s="187" t="s">
        <v>746</v>
      </c>
      <c r="W29" s="187">
        <v>0</v>
      </c>
      <c r="X29" s="187" t="s">
        <v>784</v>
      </c>
      <c r="Y29" s="187">
        <v>0</v>
      </c>
      <c r="Z29" s="187" t="s">
        <v>749</v>
      </c>
      <c r="AA29" s="187">
        <v>0</v>
      </c>
      <c r="AB29" s="203">
        <v>0</v>
      </c>
      <c r="AC29" s="187">
        <v>0</v>
      </c>
      <c r="AD29" s="204" t="s">
        <v>847</v>
      </c>
      <c r="AE29" s="187">
        <v>0</v>
      </c>
      <c r="AF29" s="205">
        <v>0</v>
      </c>
      <c r="AG29" s="205">
        <v>0</v>
      </c>
      <c r="AH29" s="204" t="s">
        <v>784</v>
      </c>
      <c r="AI29" s="204" t="s">
        <v>627</v>
      </c>
      <c r="AJ29" s="204" t="s">
        <v>784</v>
      </c>
      <c r="AK29" s="204" t="s">
        <v>627</v>
      </c>
      <c r="AL29" s="204" t="s">
        <v>785</v>
      </c>
      <c r="AM29" s="204" t="s">
        <v>627</v>
      </c>
      <c r="AN29" s="204" t="s">
        <v>785</v>
      </c>
      <c r="AO29" s="204" t="s">
        <v>627</v>
      </c>
      <c r="AP29" s="204" t="s">
        <v>785</v>
      </c>
      <c r="AQ29" s="204" t="s">
        <v>627</v>
      </c>
      <c r="AR29" s="204" t="s">
        <v>785</v>
      </c>
      <c r="AS29" s="204" t="s">
        <v>627</v>
      </c>
      <c r="AT29" s="204" t="s">
        <v>785</v>
      </c>
      <c r="AU29" s="204" t="s">
        <v>627</v>
      </c>
      <c r="AV29" s="204" t="s">
        <v>785</v>
      </c>
      <c r="AW29" s="187">
        <v>0</v>
      </c>
    </row>
    <row r="30" spans="1:49" ht="51" customHeight="1">
      <c r="A30" s="75" t="s">
        <v>505</v>
      </c>
      <c r="B30" s="177" t="s">
        <v>642</v>
      </c>
      <c r="C30" s="187" t="s">
        <v>700</v>
      </c>
      <c r="D30" s="187" t="s">
        <v>846</v>
      </c>
      <c r="E30" s="187">
        <v>0</v>
      </c>
      <c r="F30" s="187" t="s">
        <v>846</v>
      </c>
      <c r="G30" s="187">
        <v>0</v>
      </c>
      <c r="H30" s="187" t="s">
        <v>746</v>
      </c>
      <c r="I30" s="187">
        <v>0</v>
      </c>
      <c r="J30" s="187" t="s">
        <v>746</v>
      </c>
      <c r="K30" s="187">
        <v>0</v>
      </c>
      <c r="L30" s="187" t="s">
        <v>748</v>
      </c>
      <c r="M30" s="187">
        <v>0</v>
      </c>
      <c r="N30" s="187" t="s">
        <v>748</v>
      </c>
      <c r="O30" s="187">
        <v>0</v>
      </c>
      <c r="P30" s="187" t="s">
        <v>748</v>
      </c>
      <c r="Q30" s="187">
        <v>0</v>
      </c>
      <c r="R30" s="187">
        <v>0</v>
      </c>
      <c r="S30" s="187">
        <v>0</v>
      </c>
      <c r="T30" s="187" t="s">
        <v>747</v>
      </c>
      <c r="U30" s="187">
        <v>0</v>
      </c>
      <c r="V30" s="187" t="s">
        <v>746</v>
      </c>
      <c r="W30" s="187">
        <v>0</v>
      </c>
      <c r="X30" s="187" t="s">
        <v>784</v>
      </c>
      <c r="Y30" s="187">
        <v>0</v>
      </c>
      <c r="Z30" s="187" t="s">
        <v>749</v>
      </c>
      <c r="AA30" s="187">
        <v>0</v>
      </c>
      <c r="AB30" s="203">
        <v>0</v>
      </c>
      <c r="AC30" s="187">
        <v>0</v>
      </c>
      <c r="AD30" s="204" t="s">
        <v>847</v>
      </c>
      <c r="AE30" s="187">
        <v>0</v>
      </c>
      <c r="AF30" s="205">
        <v>0</v>
      </c>
      <c r="AG30" s="205">
        <v>0</v>
      </c>
      <c r="AH30" s="204" t="s">
        <v>784</v>
      </c>
      <c r="AI30" s="204" t="s">
        <v>627</v>
      </c>
      <c r="AJ30" s="204" t="s">
        <v>784</v>
      </c>
      <c r="AK30" s="204" t="s">
        <v>627</v>
      </c>
      <c r="AL30" s="204" t="s">
        <v>785</v>
      </c>
      <c r="AM30" s="204" t="s">
        <v>627</v>
      </c>
      <c r="AN30" s="204" t="s">
        <v>785</v>
      </c>
      <c r="AO30" s="204" t="s">
        <v>627</v>
      </c>
      <c r="AP30" s="204" t="s">
        <v>785</v>
      </c>
      <c r="AQ30" s="204" t="s">
        <v>627</v>
      </c>
      <c r="AR30" s="204" t="s">
        <v>785</v>
      </c>
      <c r="AS30" s="204" t="s">
        <v>627</v>
      </c>
      <c r="AT30" s="204" t="s">
        <v>785</v>
      </c>
      <c r="AU30" s="204" t="s">
        <v>627</v>
      </c>
      <c r="AV30" s="204" t="s">
        <v>785</v>
      </c>
      <c r="AW30" s="187">
        <v>0</v>
      </c>
    </row>
    <row r="31" spans="1:49" ht="87" customHeight="1">
      <c r="A31" s="75" t="s">
        <v>528</v>
      </c>
      <c r="B31" s="177" t="s">
        <v>643</v>
      </c>
      <c r="C31" s="187" t="s">
        <v>700</v>
      </c>
      <c r="D31" s="187" t="s">
        <v>846</v>
      </c>
      <c r="E31" s="187">
        <v>0</v>
      </c>
      <c r="F31" s="187" t="s">
        <v>846</v>
      </c>
      <c r="G31" s="187">
        <v>0</v>
      </c>
      <c r="H31" s="187" t="s">
        <v>746</v>
      </c>
      <c r="I31" s="187">
        <v>0</v>
      </c>
      <c r="J31" s="187" t="s">
        <v>746</v>
      </c>
      <c r="K31" s="187">
        <v>0</v>
      </c>
      <c r="L31" s="187" t="s">
        <v>748</v>
      </c>
      <c r="M31" s="187">
        <v>0</v>
      </c>
      <c r="N31" s="187" t="s">
        <v>748</v>
      </c>
      <c r="O31" s="187">
        <v>0</v>
      </c>
      <c r="P31" s="187" t="s">
        <v>748</v>
      </c>
      <c r="Q31" s="187">
        <v>0</v>
      </c>
      <c r="R31" s="187">
        <v>0</v>
      </c>
      <c r="S31" s="187">
        <v>0</v>
      </c>
      <c r="T31" s="187" t="s">
        <v>747</v>
      </c>
      <c r="U31" s="187">
        <v>0</v>
      </c>
      <c r="V31" s="187" t="s">
        <v>746</v>
      </c>
      <c r="W31" s="187">
        <v>0</v>
      </c>
      <c r="X31" s="187" t="s">
        <v>784</v>
      </c>
      <c r="Y31" s="187">
        <v>0</v>
      </c>
      <c r="Z31" s="187" t="s">
        <v>749</v>
      </c>
      <c r="AA31" s="187">
        <v>0</v>
      </c>
      <c r="AB31" s="203">
        <v>0</v>
      </c>
      <c r="AC31" s="187">
        <v>0</v>
      </c>
      <c r="AD31" s="204" t="s">
        <v>847</v>
      </c>
      <c r="AE31" s="187">
        <v>0</v>
      </c>
      <c r="AF31" s="205">
        <v>0</v>
      </c>
      <c r="AG31" s="205">
        <v>0</v>
      </c>
      <c r="AH31" s="204" t="s">
        <v>784</v>
      </c>
      <c r="AI31" s="204" t="s">
        <v>627</v>
      </c>
      <c r="AJ31" s="204" t="s">
        <v>784</v>
      </c>
      <c r="AK31" s="204" t="s">
        <v>627</v>
      </c>
      <c r="AL31" s="204" t="s">
        <v>785</v>
      </c>
      <c r="AM31" s="204" t="s">
        <v>627</v>
      </c>
      <c r="AN31" s="204" t="s">
        <v>785</v>
      </c>
      <c r="AO31" s="204" t="s">
        <v>627</v>
      </c>
      <c r="AP31" s="204" t="s">
        <v>785</v>
      </c>
      <c r="AQ31" s="204" t="s">
        <v>627</v>
      </c>
      <c r="AR31" s="204" t="s">
        <v>785</v>
      </c>
      <c r="AS31" s="204" t="s">
        <v>627</v>
      </c>
      <c r="AT31" s="204" t="s">
        <v>785</v>
      </c>
      <c r="AU31" s="204" t="s">
        <v>627</v>
      </c>
      <c r="AV31" s="204" t="s">
        <v>785</v>
      </c>
      <c r="AW31" s="187">
        <v>0</v>
      </c>
    </row>
    <row r="32" spans="1:49" ht="87" customHeight="1">
      <c r="A32" s="75" t="s">
        <v>529</v>
      </c>
      <c r="B32" s="177" t="s">
        <v>644</v>
      </c>
      <c r="C32" s="187" t="s">
        <v>700</v>
      </c>
      <c r="D32" s="187" t="s">
        <v>846</v>
      </c>
      <c r="E32" s="187">
        <v>0</v>
      </c>
      <c r="F32" s="187" t="s">
        <v>846</v>
      </c>
      <c r="G32" s="187">
        <v>0</v>
      </c>
      <c r="H32" s="187" t="s">
        <v>746</v>
      </c>
      <c r="I32" s="187">
        <v>0</v>
      </c>
      <c r="J32" s="187" t="s">
        <v>746</v>
      </c>
      <c r="K32" s="187">
        <v>0</v>
      </c>
      <c r="L32" s="187" t="s">
        <v>748</v>
      </c>
      <c r="M32" s="187">
        <v>0</v>
      </c>
      <c r="N32" s="187" t="s">
        <v>748</v>
      </c>
      <c r="O32" s="187">
        <v>0</v>
      </c>
      <c r="P32" s="187" t="s">
        <v>748</v>
      </c>
      <c r="Q32" s="187">
        <v>0</v>
      </c>
      <c r="R32" s="187">
        <v>0</v>
      </c>
      <c r="S32" s="187">
        <v>0</v>
      </c>
      <c r="T32" s="187" t="s">
        <v>747</v>
      </c>
      <c r="U32" s="187">
        <v>0</v>
      </c>
      <c r="V32" s="187" t="s">
        <v>746</v>
      </c>
      <c r="W32" s="187">
        <v>0</v>
      </c>
      <c r="X32" s="187" t="s">
        <v>784</v>
      </c>
      <c r="Y32" s="187">
        <v>0</v>
      </c>
      <c r="Z32" s="187" t="s">
        <v>749</v>
      </c>
      <c r="AA32" s="187">
        <v>0</v>
      </c>
      <c r="AB32" s="203">
        <v>0</v>
      </c>
      <c r="AC32" s="187">
        <v>0</v>
      </c>
      <c r="AD32" s="204" t="s">
        <v>847</v>
      </c>
      <c r="AE32" s="187">
        <v>0</v>
      </c>
      <c r="AF32" s="205">
        <v>0</v>
      </c>
      <c r="AG32" s="205">
        <v>0</v>
      </c>
      <c r="AH32" s="204" t="s">
        <v>784</v>
      </c>
      <c r="AI32" s="204" t="s">
        <v>627</v>
      </c>
      <c r="AJ32" s="204" t="s">
        <v>784</v>
      </c>
      <c r="AK32" s="204" t="s">
        <v>627</v>
      </c>
      <c r="AL32" s="204" t="s">
        <v>785</v>
      </c>
      <c r="AM32" s="204" t="s">
        <v>627</v>
      </c>
      <c r="AN32" s="204" t="s">
        <v>785</v>
      </c>
      <c r="AO32" s="204" t="s">
        <v>627</v>
      </c>
      <c r="AP32" s="204" t="s">
        <v>785</v>
      </c>
      <c r="AQ32" s="204" t="s">
        <v>627</v>
      </c>
      <c r="AR32" s="204" t="s">
        <v>785</v>
      </c>
      <c r="AS32" s="204" t="s">
        <v>627</v>
      </c>
      <c r="AT32" s="204" t="s">
        <v>785</v>
      </c>
      <c r="AU32" s="204" t="s">
        <v>627</v>
      </c>
      <c r="AV32" s="204" t="s">
        <v>785</v>
      </c>
      <c r="AW32" s="187">
        <v>0</v>
      </c>
    </row>
    <row r="33" spans="1:49" ht="66.75" customHeight="1">
      <c r="A33" s="75" t="s">
        <v>530</v>
      </c>
      <c r="B33" s="177" t="s">
        <v>645</v>
      </c>
      <c r="C33" s="187" t="s">
        <v>700</v>
      </c>
      <c r="D33" s="187" t="s">
        <v>846</v>
      </c>
      <c r="E33" s="187">
        <v>0</v>
      </c>
      <c r="F33" s="187" t="s">
        <v>846</v>
      </c>
      <c r="G33" s="187">
        <v>0</v>
      </c>
      <c r="H33" s="187" t="s">
        <v>746</v>
      </c>
      <c r="I33" s="187">
        <v>0</v>
      </c>
      <c r="J33" s="187" t="s">
        <v>746</v>
      </c>
      <c r="K33" s="187">
        <v>0</v>
      </c>
      <c r="L33" s="187" t="s">
        <v>748</v>
      </c>
      <c r="M33" s="187">
        <v>0</v>
      </c>
      <c r="N33" s="187" t="s">
        <v>748</v>
      </c>
      <c r="O33" s="187">
        <v>0</v>
      </c>
      <c r="P33" s="187" t="s">
        <v>748</v>
      </c>
      <c r="Q33" s="187">
        <v>0</v>
      </c>
      <c r="R33" s="187">
        <v>0</v>
      </c>
      <c r="S33" s="187">
        <v>0</v>
      </c>
      <c r="T33" s="187" t="s">
        <v>747</v>
      </c>
      <c r="U33" s="187">
        <v>0</v>
      </c>
      <c r="V33" s="187" t="s">
        <v>746</v>
      </c>
      <c r="W33" s="187">
        <v>0</v>
      </c>
      <c r="X33" s="187" t="s">
        <v>784</v>
      </c>
      <c r="Y33" s="187">
        <v>0</v>
      </c>
      <c r="Z33" s="187" t="s">
        <v>749</v>
      </c>
      <c r="AA33" s="187">
        <v>0</v>
      </c>
      <c r="AB33" s="203">
        <v>0</v>
      </c>
      <c r="AC33" s="187">
        <v>0</v>
      </c>
      <c r="AD33" s="204" t="s">
        <v>847</v>
      </c>
      <c r="AE33" s="187">
        <v>0</v>
      </c>
      <c r="AF33" s="205">
        <v>0</v>
      </c>
      <c r="AG33" s="205">
        <v>0</v>
      </c>
      <c r="AH33" s="204" t="s">
        <v>784</v>
      </c>
      <c r="AI33" s="204" t="s">
        <v>627</v>
      </c>
      <c r="AJ33" s="204" t="s">
        <v>784</v>
      </c>
      <c r="AK33" s="204" t="s">
        <v>627</v>
      </c>
      <c r="AL33" s="204" t="s">
        <v>785</v>
      </c>
      <c r="AM33" s="204" t="s">
        <v>627</v>
      </c>
      <c r="AN33" s="204" t="s">
        <v>785</v>
      </c>
      <c r="AO33" s="204" t="s">
        <v>627</v>
      </c>
      <c r="AP33" s="204" t="s">
        <v>785</v>
      </c>
      <c r="AQ33" s="204" t="s">
        <v>627</v>
      </c>
      <c r="AR33" s="204" t="s">
        <v>785</v>
      </c>
      <c r="AS33" s="204" t="s">
        <v>627</v>
      </c>
      <c r="AT33" s="204" t="s">
        <v>785</v>
      </c>
      <c r="AU33" s="204" t="s">
        <v>627</v>
      </c>
      <c r="AV33" s="204" t="s">
        <v>785</v>
      </c>
      <c r="AW33" s="187">
        <v>0</v>
      </c>
    </row>
    <row r="34" spans="1:49" ht="31.5" hidden="1">
      <c r="A34" s="75" t="s">
        <v>530</v>
      </c>
      <c r="B34" s="175" t="s">
        <v>646</v>
      </c>
      <c r="C34" s="187"/>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row>
    <row r="35" spans="1:49" ht="31.5" hidden="1">
      <c r="A35" s="75" t="s">
        <v>530</v>
      </c>
      <c r="B35" s="175" t="s">
        <v>646</v>
      </c>
      <c r="C35" s="187"/>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row>
    <row r="36" spans="1:49" ht="15.75" hidden="1">
      <c r="A36" s="75" t="s">
        <v>0</v>
      </c>
      <c r="B36" s="177" t="s">
        <v>0</v>
      </c>
      <c r="C36" s="187"/>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row>
    <row r="37" spans="1:49" ht="47.25">
      <c r="A37" s="75" t="s">
        <v>506</v>
      </c>
      <c r="B37" s="177" t="s">
        <v>647</v>
      </c>
      <c r="C37" s="187" t="s">
        <v>700</v>
      </c>
      <c r="D37" s="187" t="s">
        <v>846</v>
      </c>
      <c r="E37" s="187">
        <v>0</v>
      </c>
      <c r="F37" s="187" t="s">
        <v>846</v>
      </c>
      <c r="G37" s="187">
        <v>0</v>
      </c>
      <c r="H37" s="187" t="s">
        <v>746</v>
      </c>
      <c r="I37" s="187">
        <v>0</v>
      </c>
      <c r="J37" s="187" t="s">
        <v>746</v>
      </c>
      <c r="K37" s="187">
        <v>0</v>
      </c>
      <c r="L37" s="187" t="s">
        <v>748</v>
      </c>
      <c r="M37" s="187">
        <v>0</v>
      </c>
      <c r="N37" s="187" t="s">
        <v>748</v>
      </c>
      <c r="O37" s="187">
        <v>0</v>
      </c>
      <c r="P37" s="187" t="s">
        <v>748</v>
      </c>
      <c r="Q37" s="187">
        <v>0</v>
      </c>
      <c r="R37" s="187">
        <v>0</v>
      </c>
      <c r="S37" s="187">
        <v>0</v>
      </c>
      <c r="T37" s="187" t="s">
        <v>747</v>
      </c>
      <c r="U37" s="187">
        <v>0</v>
      </c>
      <c r="V37" s="187" t="s">
        <v>746</v>
      </c>
      <c r="W37" s="187">
        <v>0</v>
      </c>
      <c r="X37" s="187" t="s">
        <v>784</v>
      </c>
      <c r="Y37" s="187">
        <v>0</v>
      </c>
      <c r="Z37" s="187" t="s">
        <v>749</v>
      </c>
      <c r="AA37" s="187">
        <v>0</v>
      </c>
      <c r="AB37" s="203">
        <v>0</v>
      </c>
      <c r="AC37" s="187">
        <v>0</v>
      </c>
      <c r="AD37" s="204" t="s">
        <v>847</v>
      </c>
      <c r="AE37" s="187">
        <v>0</v>
      </c>
      <c r="AF37" s="205">
        <v>0</v>
      </c>
      <c r="AG37" s="205">
        <v>0</v>
      </c>
      <c r="AH37" s="204" t="s">
        <v>784</v>
      </c>
      <c r="AI37" s="204" t="s">
        <v>627</v>
      </c>
      <c r="AJ37" s="204" t="s">
        <v>784</v>
      </c>
      <c r="AK37" s="204" t="s">
        <v>627</v>
      </c>
      <c r="AL37" s="204" t="s">
        <v>785</v>
      </c>
      <c r="AM37" s="204" t="s">
        <v>627</v>
      </c>
      <c r="AN37" s="204" t="s">
        <v>785</v>
      </c>
      <c r="AO37" s="204" t="s">
        <v>627</v>
      </c>
      <c r="AP37" s="204" t="s">
        <v>785</v>
      </c>
      <c r="AQ37" s="204" t="s">
        <v>627</v>
      </c>
      <c r="AR37" s="204" t="s">
        <v>785</v>
      </c>
      <c r="AS37" s="204" t="s">
        <v>627</v>
      </c>
      <c r="AT37" s="204" t="s">
        <v>785</v>
      </c>
      <c r="AU37" s="204" t="s">
        <v>627</v>
      </c>
      <c r="AV37" s="204" t="s">
        <v>785</v>
      </c>
      <c r="AW37" s="187">
        <v>0</v>
      </c>
    </row>
    <row r="38" spans="1:49" ht="85.5" customHeight="1">
      <c r="A38" s="75" t="s">
        <v>532</v>
      </c>
      <c r="B38" s="177" t="s">
        <v>648</v>
      </c>
      <c r="C38" s="187" t="s">
        <v>700</v>
      </c>
      <c r="D38" s="187" t="s">
        <v>846</v>
      </c>
      <c r="E38" s="187">
        <v>0</v>
      </c>
      <c r="F38" s="187" t="s">
        <v>846</v>
      </c>
      <c r="G38" s="187">
        <v>0</v>
      </c>
      <c r="H38" s="187" t="s">
        <v>746</v>
      </c>
      <c r="I38" s="187">
        <v>0</v>
      </c>
      <c r="J38" s="187" t="s">
        <v>746</v>
      </c>
      <c r="K38" s="187">
        <v>0</v>
      </c>
      <c r="L38" s="187" t="s">
        <v>748</v>
      </c>
      <c r="M38" s="187">
        <v>0</v>
      </c>
      <c r="N38" s="187" t="s">
        <v>748</v>
      </c>
      <c r="O38" s="187">
        <v>0</v>
      </c>
      <c r="P38" s="187" t="s">
        <v>748</v>
      </c>
      <c r="Q38" s="187">
        <v>0</v>
      </c>
      <c r="R38" s="187">
        <v>0</v>
      </c>
      <c r="S38" s="187">
        <v>0</v>
      </c>
      <c r="T38" s="187" t="s">
        <v>747</v>
      </c>
      <c r="U38" s="187">
        <v>0</v>
      </c>
      <c r="V38" s="187" t="s">
        <v>746</v>
      </c>
      <c r="W38" s="187">
        <v>0</v>
      </c>
      <c r="X38" s="187" t="s">
        <v>784</v>
      </c>
      <c r="Y38" s="187">
        <v>0</v>
      </c>
      <c r="Z38" s="187" t="s">
        <v>749</v>
      </c>
      <c r="AA38" s="187">
        <v>0</v>
      </c>
      <c r="AB38" s="203">
        <v>0</v>
      </c>
      <c r="AC38" s="187">
        <v>0</v>
      </c>
      <c r="AD38" s="204" t="s">
        <v>847</v>
      </c>
      <c r="AE38" s="187">
        <v>0</v>
      </c>
      <c r="AF38" s="205">
        <v>0</v>
      </c>
      <c r="AG38" s="205">
        <v>0</v>
      </c>
      <c r="AH38" s="204" t="s">
        <v>784</v>
      </c>
      <c r="AI38" s="204" t="s">
        <v>627</v>
      </c>
      <c r="AJ38" s="204" t="s">
        <v>784</v>
      </c>
      <c r="AK38" s="204" t="s">
        <v>627</v>
      </c>
      <c r="AL38" s="204" t="s">
        <v>785</v>
      </c>
      <c r="AM38" s="204" t="s">
        <v>627</v>
      </c>
      <c r="AN38" s="204" t="s">
        <v>785</v>
      </c>
      <c r="AO38" s="204" t="s">
        <v>627</v>
      </c>
      <c r="AP38" s="204" t="s">
        <v>785</v>
      </c>
      <c r="AQ38" s="204" t="s">
        <v>627</v>
      </c>
      <c r="AR38" s="204" t="s">
        <v>785</v>
      </c>
      <c r="AS38" s="204" t="s">
        <v>627</v>
      </c>
      <c r="AT38" s="204" t="s">
        <v>785</v>
      </c>
      <c r="AU38" s="204" t="s">
        <v>627</v>
      </c>
      <c r="AV38" s="204" t="s">
        <v>785</v>
      </c>
      <c r="AW38" s="187">
        <v>0</v>
      </c>
    </row>
    <row r="39" spans="1:49" ht="31.5" hidden="1">
      <c r="A39" s="75" t="s">
        <v>532</v>
      </c>
      <c r="B39" s="175" t="s">
        <v>646</v>
      </c>
      <c r="C39" s="187"/>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row>
    <row r="40" spans="1:49" ht="31.5" hidden="1">
      <c r="A40" s="75" t="s">
        <v>532</v>
      </c>
      <c r="B40" s="175" t="s">
        <v>646</v>
      </c>
      <c r="C40" s="187"/>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row>
    <row r="41" spans="1:49" ht="15.75" hidden="1">
      <c r="A41" s="75" t="s">
        <v>0</v>
      </c>
      <c r="B41" s="177" t="s">
        <v>0</v>
      </c>
      <c r="C41" s="187"/>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row>
    <row r="42" spans="1:49" ht="47.25">
      <c r="A42" s="75" t="s">
        <v>533</v>
      </c>
      <c r="B42" s="177" t="s">
        <v>649</v>
      </c>
      <c r="C42" s="187" t="s">
        <v>700</v>
      </c>
      <c r="D42" s="187" t="s">
        <v>846</v>
      </c>
      <c r="E42" s="187">
        <v>0</v>
      </c>
      <c r="F42" s="187" t="s">
        <v>846</v>
      </c>
      <c r="G42" s="187">
        <v>0</v>
      </c>
      <c r="H42" s="187" t="s">
        <v>746</v>
      </c>
      <c r="I42" s="187">
        <v>0</v>
      </c>
      <c r="J42" s="187" t="s">
        <v>746</v>
      </c>
      <c r="K42" s="187">
        <v>0</v>
      </c>
      <c r="L42" s="187" t="s">
        <v>748</v>
      </c>
      <c r="M42" s="187">
        <v>0</v>
      </c>
      <c r="N42" s="187" t="s">
        <v>748</v>
      </c>
      <c r="O42" s="187">
        <v>0</v>
      </c>
      <c r="P42" s="187" t="s">
        <v>748</v>
      </c>
      <c r="Q42" s="187">
        <v>0</v>
      </c>
      <c r="R42" s="187">
        <v>0</v>
      </c>
      <c r="S42" s="187">
        <v>0</v>
      </c>
      <c r="T42" s="187" t="s">
        <v>747</v>
      </c>
      <c r="U42" s="187">
        <v>0</v>
      </c>
      <c r="V42" s="187" t="s">
        <v>746</v>
      </c>
      <c r="W42" s="187">
        <v>0</v>
      </c>
      <c r="X42" s="187" t="s">
        <v>784</v>
      </c>
      <c r="Y42" s="187">
        <v>0</v>
      </c>
      <c r="Z42" s="187" t="s">
        <v>749</v>
      </c>
      <c r="AA42" s="187">
        <v>0</v>
      </c>
      <c r="AB42" s="203">
        <v>0</v>
      </c>
      <c r="AC42" s="187">
        <v>0</v>
      </c>
      <c r="AD42" s="204" t="s">
        <v>847</v>
      </c>
      <c r="AE42" s="187">
        <v>0</v>
      </c>
      <c r="AF42" s="205">
        <v>0</v>
      </c>
      <c r="AG42" s="205">
        <v>0</v>
      </c>
      <c r="AH42" s="204" t="s">
        <v>784</v>
      </c>
      <c r="AI42" s="204" t="s">
        <v>627</v>
      </c>
      <c r="AJ42" s="204" t="s">
        <v>784</v>
      </c>
      <c r="AK42" s="204" t="s">
        <v>627</v>
      </c>
      <c r="AL42" s="204" t="s">
        <v>785</v>
      </c>
      <c r="AM42" s="204" t="s">
        <v>627</v>
      </c>
      <c r="AN42" s="204" t="s">
        <v>785</v>
      </c>
      <c r="AO42" s="204" t="s">
        <v>627</v>
      </c>
      <c r="AP42" s="204" t="s">
        <v>785</v>
      </c>
      <c r="AQ42" s="204" t="s">
        <v>627</v>
      </c>
      <c r="AR42" s="204" t="s">
        <v>785</v>
      </c>
      <c r="AS42" s="204" t="s">
        <v>627</v>
      </c>
      <c r="AT42" s="204" t="s">
        <v>785</v>
      </c>
      <c r="AU42" s="204" t="s">
        <v>627</v>
      </c>
      <c r="AV42" s="204" t="s">
        <v>785</v>
      </c>
      <c r="AW42" s="187">
        <v>0</v>
      </c>
    </row>
    <row r="43" spans="1:49" ht="31.5" hidden="1">
      <c r="A43" s="75" t="s">
        <v>533</v>
      </c>
      <c r="B43" s="175" t="s">
        <v>646</v>
      </c>
      <c r="C43" s="187"/>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row>
    <row r="44" spans="1:49" ht="31.5" hidden="1">
      <c r="A44" s="75" t="s">
        <v>533</v>
      </c>
      <c r="B44" s="175" t="s">
        <v>646</v>
      </c>
      <c r="C44" s="187"/>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row>
    <row r="45" spans="1:49" ht="15.75" hidden="1">
      <c r="A45" s="75" t="s">
        <v>0</v>
      </c>
      <c r="B45" s="177" t="s">
        <v>0</v>
      </c>
      <c r="C45" s="187"/>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row>
    <row r="46" spans="1:49" ht="66.75" customHeight="1">
      <c r="A46" s="75" t="s">
        <v>507</v>
      </c>
      <c r="B46" s="177" t="s">
        <v>650</v>
      </c>
      <c r="C46" s="187" t="s">
        <v>700</v>
      </c>
      <c r="D46" s="187" t="s">
        <v>846</v>
      </c>
      <c r="E46" s="187">
        <v>0</v>
      </c>
      <c r="F46" s="187" t="s">
        <v>846</v>
      </c>
      <c r="G46" s="187">
        <v>0</v>
      </c>
      <c r="H46" s="187" t="s">
        <v>746</v>
      </c>
      <c r="I46" s="187">
        <v>0</v>
      </c>
      <c r="J46" s="187" t="s">
        <v>746</v>
      </c>
      <c r="K46" s="187">
        <v>0</v>
      </c>
      <c r="L46" s="187" t="s">
        <v>748</v>
      </c>
      <c r="M46" s="187">
        <v>0</v>
      </c>
      <c r="N46" s="187" t="s">
        <v>748</v>
      </c>
      <c r="O46" s="187">
        <v>0</v>
      </c>
      <c r="P46" s="187" t="s">
        <v>748</v>
      </c>
      <c r="Q46" s="187">
        <v>0</v>
      </c>
      <c r="R46" s="187">
        <v>0</v>
      </c>
      <c r="S46" s="187">
        <v>0</v>
      </c>
      <c r="T46" s="187" t="s">
        <v>747</v>
      </c>
      <c r="U46" s="187">
        <v>0</v>
      </c>
      <c r="V46" s="187" t="s">
        <v>746</v>
      </c>
      <c r="W46" s="187">
        <v>0</v>
      </c>
      <c r="X46" s="187" t="s">
        <v>784</v>
      </c>
      <c r="Y46" s="187">
        <v>0</v>
      </c>
      <c r="Z46" s="187" t="s">
        <v>749</v>
      </c>
      <c r="AA46" s="187">
        <v>0</v>
      </c>
      <c r="AB46" s="203">
        <v>0</v>
      </c>
      <c r="AC46" s="187">
        <v>0</v>
      </c>
      <c r="AD46" s="204" t="s">
        <v>847</v>
      </c>
      <c r="AE46" s="187">
        <v>0</v>
      </c>
      <c r="AF46" s="205">
        <v>0</v>
      </c>
      <c r="AG46" s="205">
        <v>0</v>
      </c>
      <c r="AH46" s="204" t="s">
        <v>784</v>
      </c>
      <c r="AI46" s="204" t="s">
        <v>627</v>
      </c>
      <c r="AJ46" s="204" t="s">
        <v>784</v>
      </c>
      <c r="AK46" s="204" t="s">
        <v>627</v>
      </c>
      <c r="AL46" s="204" t="s">
        <v>785</v>
      </c>
      <c r="AM46" s="204" t="s">
        <v>627</v>
      </c>
      <c r="AN46" s="204" t="s">
        <v>785</v>
      </c>
      <c r="AO46" s="204" t="s">
        <v>627</v>
      </c>
      <c r="AP46" s="204" t="s">
        <v>785</v>
      </c>
      <c r="AQ46" s="204" t="s">
        <v>627</v>
      </c>
      <c r="AR46" s="204" t="s">
        <v>785</v>
      </c>
      <c r="AS46" s="204" t="s">
        <v>627</v>
      </c>
      <c r="AT46" s="204" t="s">
        <v>785</v>
      </c>
      <c r="AU46" s="204" t="s">
        <v>627</v>
      </c>
      <c r="AV46" s="204" t="s">
        <v>785</v>
      </c>
      <c r="AW46" s="187">
        <v>0</v>
      </c>
    </row>
    <row r="47" spans="1:49" ht="47.25">
      <c r="A47" s="75" t="s">
        <v>536</v>
      </c>
      <c r="B47" s="177" t="s">
        <v>651</v>
      </c>
      <c r="C47" s="187" t="s">
        <v>700</v>
      </c>
      <c r="D47" s="187" t="s">
        <v>846</v>
      </c>
      <c r="E47" s="187">
        <v>0</v>
      </c>
      <c r="F47" s="187" t="s">
        <v>846</v>
      </c>
      <c r="G47" s="187">
        <v>0</v>
      </c>
      <c r="H47" s="187" t="s">
        <v>746</v>
      </c>
      <c r="I47" s="187">
        <v>0</v>
      </c>
      <c r="J47" s="187" t="s">
        <v>746</v>
      </c>
      <c r="K47" s="187">
        <v>0</v>
      </c>
      <c r="L47" s="187" t="s">
        <v>748</v>
      </c>
      <c r="M47" s="187">
        <v>0</v>
      </c>
      <c r="N47" s="187" t="s">
        <v>748</v>
      </c>
      <c r="O47" s="187">
        <v>0</v>
      </c>
      <c r="P47" s="187" t="s">
        <v>748</v>
      </c>
      <c r="Q47" s="187">
        <v>0</v>
      </c>
      <c r="R47" s="187">
        <v>0</v>
      </c>
      <c r="S47" s="187">
        <v>0</v>
      </c>
      <c r="T47" s="187" t="s">
        <v>747</v>
      </c>
      <c r="U47" s="187">
        <v>0</v>
      </c>
      <c r="V47" s="187" t="s">
        <v>746</v>
      </c>
      <c r="W47" s="187">
        <v>0</v>
      </c>
      <c r="X47" s="187" t="s">
        <v>784</v>
      </c>
      <c r="Y47" s="187">
        <v>0</v>
      </c>
      <c r="Z47" s="187" t="s">
        <v>749</v>
      </c>
      <c r="AA47" s="187">
        <v>0</v>
      </c>
      <c r="AB47" s="203">
        <v>0</v>
      </c>
      <c r="AC47" s="187">
        <v>0</v>
      </c>
      <c r="AD47" s="204" t="s">
        <v>847</v>
      </c>
      <c r="AE47" s="187">
        <v>0</v>
      </c>
      <c r="AF47" s="205">
        <v>0</v>
      </c>
      <c r="AG47" s="205">
        <v>0</v>
      </c>
      <c r="AH47" s="204" t="s">
        <v>784</v>
      </c>
      <c r="AI47" s="204" t="s">
        <v>627</v>
      </c>
      <c r="AJ47" s="204" t="s">
        <v>784</v>
      </c>
      <c r="AK47" s="204" t="s">
        <v>627</v>
      </c>
      <c r="AL47" s="204" t="s">
        <v>785</v>
      </c>
      <c r="AM47" s="204" t="s">
        <v>627</v>
      </c>
      <c r="AN47" s="204" t="s">
        <v>785</v>
      </c>
      <c r="AO47" s="204" t="s">
        <v>627</v>
      </c>
      <c r="AP47" s="204" t="s">
        <v>785</v>
      </c>
      <c r="AQ47" s="204" t="s">
        <v>627</v>
      </c>
      <c r="AR47" s="204" t="s">
        <v>785</v>
      </c>
      <c r="AS47" s="204" t="s">
        <v>627</v>
      </c>
      <c r="AT47" s="204" t="s">
        <v>785</v>
      </c>
      <c r="AU47" s="204" t="s">
        <v>627</v>
      </c>
      <c r="AV47" s="204" t="s">
        <v>785</v>
      </c>
      <c r="AW47" s="187">
        <v>0</v>
      </c>
    </row>
    <row r="48" spans="1:49" ht="150" customHeight="1">
      <c r="A48" s="75" t="s">
        <v>536</v>
      </c>
      <c r="B48" s="177" t="s">
        <v>652</v>
      </c>
      <c r="C48" s="187" t="s">
        <v>700</v>
      </c>
      <c r="D48" s="187" t="s">
        <v>846</v>
      </c>
      <c r="E48" s="187">
        <v>0</v>
      </c>
      <c r="F48" s="187" t="s">
        <v>846</v>
      </c>
      <c r="G48" s="187">
        <v>0</v>
      </c>
      <c r="H48" s="187" t="s">
        <v>746</v>
      </c>
      <c r="I48" s="187">
        <v>0</v>
      </c>
      <c r="J48" s="187" t="s">
        <v>746</v>
      </c>
      <c r="K48" s="187">
        <v>0</v>
      </c>
      <c r="L48" s="187" t="s">
        <v>748</v>
      </c>
      <c r="M48" s="187">
        <v>0</v>
      </c>
      <c r="N48" s="187" t="s">
        <v>748</v>
      </c>
      <c r="O48" s="187">
        <v>0</v>
      </c>
      <c r="P48" s="187" t="s">
        <v>748</v>
      </c>
      <c r="Q48" s="187">
        <v>0</v>
      </c>
      <c r="R48" s="187">
        <v>0</v>
      </c>
      <c r="S48" s="187">
        <v>0</v>
      </c>
      <c r="T48" s="187" t="s">
        <v>747</v>
      </c>
      <c r="U48" s="187">
        <v>0</v>
      </c>
      <c r="V48" s="187" t="s">
        <v>746</v>
      </c>
      <c r="W48" s="187">
        <v>0</v>
      </c>
      <c r="X48" s="187" t="s">
        <v>784</v>
      </c>
      <c r="Y48" s="187">
        <v>0</v>
      </c>
      <c r="Z48" s="187" t="s">
        <v>749</v>
      </c>
      <c r="AA48" s="187">
        <v>0</v>
      </c>
      <c r="AB48" s="203">
        <v>0</v>
      </c>
      <c r="AC48" s="187">
        <v>0</v>
      </c>
      <c r="AD48" s="204" t="s">
        <v>847</v>
      </c>
      <c r="AE48" s="187">
        <v>0</v>
      </c>
      <c r="AF48" s="205">
        <v>0</v>
      </c>
      <c r="AG48" s="205">
        <v>0</v>
      </c>
      <c r="AH48" s="204" t="s">
        <v>784</v>
      </c>
      <c r="AI48" s="204" t="s">
        <v>627</v>
      </c>
      <c r="AJ48" s="204" t="s">
        <v>784</v>
      </c>
      <c r="AK48" s="204" t="s">
        <v>627</v>
      </c>
      <c r="AL48" s="204" t="s">
        <v>785</v>
      </c>
      <c r="AM48" s="204" t="s">
        <v>627</v>
      </c>
      <c r="AN48" s="204" t="s">
        <v>785</v>
      </c>
      <c r="AO48" s="204" t="s">
        <v>627</v>
      </c>
      <c r="AP48" s="204" t="s">
        <v>785</v>
      </c>
      <c r="AQ48" s="204" t="s">
        <v>627</v>
      </c>
      <c r="AR48" s="204" t="s">
        <v>785</v>
      </c>
      <c r="AS48" s="204" t="s">
        <v>627</v>
      </c>
      <c r="AT48" s="204" t="s">
        <v>785</v>
      </c>
      <c r="AU48" s="204" t="s">
        <v>627</v>
      </c>
      <c r="AV48" s="204" t="s">
        <v>785</v>
      </c>
      <c r="AW48" s="187">
        <v>0</v>
      </c>
    </row>
    <row r="49" spans="1:49" ht="135" customHeight="1">
      <c r="A49" s="75" t="s">
        <v>536</v>
      </c>
      <c r="B49" s="177" t="s">
        <v>653</v>
      </c>
      <c r="C49" s="187" t="s">
        <v>700</v>
      </c>
      <c r="D49" s="187" t="s">
        <v>846</v>
      </c>
      <c r="E49" s="187">
        <v>0</v>
      </c>
      <c r="F49" s="187" t="s">
        <v>846</v>
      </c>
      <c r="G49" s="187">
        <v>0</v>
      </c>
      <c r="H49" s="187" t="s">
        <v>746</v>
      </c>
      <c r="I49" s="187">
        <v>0</v>
      </c>
      <c r="J49" s="187" t="s">
        <v>746</v>
      </c>
      <c r="K49" s="187">
        <v>0</v>
      </c>
      <c r="L49" s="187" t="s">
        <v>748</v>
      </c>
      <c r="M49" s="187">
        <v>0</v>
      </c>
      <c r="N49" s="187" t="s">
        <v>748</v>
      </c>
      <c r="O49" s="187">
        <v>0</v>
      </c>
      <c r="P49" s="187" t="s">
        <v>748</v>
      </c>
      <c r="Q49" s="187">
        <v>0</v>
      </c>
      <c r="R49" s="187">
        <v>0</v>
      </c>
      <c r="S49" s="187">
        <v>0</v>
      </c>
      <c r="T49" s="187" t="s">
        <v>747</v>
      </c>
      <c r="U49" s="187">
        <v>0</v>
      </c>
      <c r="V49" s="187" t="s">
        <v>746</v>
      </c>
      <c r="W49" s="187">
        <v>0</v>
      </c>
      <c r="X49" s="187" t="s">
        <v>784</v>
      </c>
      <c r="Y49" s="187">
        <v>0</v>
      </c>
      <c r="Z49" s="187" t="s">
        <v>749</v>
      </c>
      <c r="AA49" s="187">
        <v>0</v>
      </c>
      <c r="AB49" s="203">
        <v>0</v>
      </c>
      <c r="AC49" s="187">
        <v>0</v>
      </c>
      <c r="AD49" s="204" t="s">
        <v>847</v>
      </c>
      <c r="AE49" s="187">
        <v>0</v>
      </c>
      <c r="AF49" s="205">
        <v>0</v>
      </c>
      <c r="AG49" s="205">
        <v>0</v>
      </c>
      <c r="AH49" s="204" t="s">
        <v>784</v>
      </c>
      <c r="AI49" s="204" t="s">
        <v>627</v>
      </c>
      <c r="AJ49" s="204" t="s">
        <v>784</v>
      </c>
      <c r="AK49" s="204" t="s">
        <v>627</v>
      </c>
      <c r="AL49" s="204" t="s">
        <v>785</v>
      </c>
      <c r="AM49" s="204" t="s">
        <v>627</v>
      </c>
      <c r="AN49" s="204" t="s">
        <v>785</v>
      </c>
      <c r="AO49" s="204" t="s">
        <v>627</v>
      </c>
      <c r="AP49" s="204" t="s">
        <v>785</v>
      </c>
      <c r="AQ49" s="204" t="s">
        <v>627</v>
      </c>
      <c r="AR49" s="204" t="s">
        <v>785</v>
      </c>
      <c r="AS49" s="204" t="s">
        <v>627</v>
      </c>
      <c r="AT49" s="204" t="s">
        <v>785</v>
      </c>
      <c r="AU49" s="204" t="s">
        <v>627</v>
      </c>
      <c r="AV49" s="204" t="s">
        <v>785</v>
      </c>
      <c r="AW49" s="187">
        <v>0</v>
      </c>
    </row>
    <row r="50" spans="1:49" ht="41.25" hidden="1" customHeight="1">
      <c r="A50" s="75" t="s">
        <v>536</v>
      </c>
      <c r="B50" s="175" t="s">
        <v>646</v>
      </c>
      <c r="C50" s="187"/>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row>
    <row r="51" spans="1:49" ht="41.25" hidden="1" customHeight="1">
      <c r="A51" s="75" t="s">
        <v>536</v>
      </c>
      <c r="B51" s="175" t="s">
        <v>646</v>
      </c>
      <c r="C51" s="187"/>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row>
    <row r="52" spans="1:49" ht="15.75" hidden="1">
      <c r="A52" s="75" t="s">
        <v>0</v>
      </c>
      <c r="B52" s="177" t="s">
        <v>0</v>
      </c>
      <c r="C52" s="187"/>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row>
    <row r="53" spans="1:49" ht="137.25" customHeight="1">
      <c r="A53" s="75" t="s">
        <v>536</v>
      </c>
      <c r="B53" s="177" t="s">
        <v>654</v>
      </c>
      <c r="C53" s="187" t="s">
        <v>700</v>
      </c>
      <c r="D53" s="187" t="s">
        <v>846</v>
      </c>
      <c r="E53" s="187">
        <v>0</v>
      </c>
      <c r="F53" s="187" t="s">
        <v>846</v>
      </c>
      <c r="G53" s="187">
        <v>0</v>
      </c>
      <c r="H53" s="187" t="s">
        <v>746</v>
      </c>
      <c r="I53" s="187">
        <v>0</v>
      </c>
      <c r="J53" s="187" t="s">
        <v>746</v>
      </c>
      <c r="K53" s="187">
        <v>0</v>
      </c>
      <c r="L53" s="187" t="s">
        <v>748</v>
      </c>
      <c r="M53" s="187">
        <v>0</v>
      </c>
      <c r="N53" s="187" t="s">
        <v>748</v>
      </c>
      <c r="O53" s="187">
        <v>0</v>
      </c>
      <c r="P53" s="187" t="s">
        <v>748</v>
      </c>
      <c r="Q53" s="187">
        <v>0</v>
      </c>
      <c r="R53" s="187">
        <v>0</v>
      </c>
      <c r="S53" s="187">
        <v>0</v>
      </c>
      <c r="T53" s="187" t="s">
        <v>747</v>
      </c>
      <c r="U53" s="187">
        <v>0</v>
      </c>
      <c r="V53" s="187" t="s">
        <v>746</v>
      </c>
      <c r="W53" s="187">
        <v>0</v>
      </c>
      <c r="X53" s="187" t="s">
        <v>784</v>
      </c>
      <c r="Y53" s="187">
        <v>0</v>
      </c>
      <c r="Z53" s="187" t="s">
        <v>749</v>
      </c>
      <c r="AA53" s="187">
        <v>0</v>
      </c>
      <c r="AB53" s="203">
        <v>0</v>
      </c>
      <c r="AC53" s="187">
        <v>0</v>
      </c>
      <c r="AD53" s="204" t="s">
        <v>847</v>
      </c>
      <c r="AE53" s="187">
        <v>0</v>
      </c>
      <c r="AF53" s="205">
        <v>0</v>
      </c>
      <c r="AG53" s="205">
        <v>0</v>
      </c>
      <c r="AH53" s="204" t="s">
        <v>784</v>
      </c>
      <c r="AI53" s="204" t="s">
        <v>627</v>
      </c>
      <c r="AJ53" s="204" t="s">
        <v>784</v>
      </c>
      <c r="AK53" s="204" t="s">
        <v>627</v>
      </c>
      <c r="AL53" s="204" t="s">
        <v>785</v>
      </c>
      <c r="AM53" s="204" t="s">
        <v>627</v>
      </c>
      <c r="AN53" s="204" t="s">
        <v>785</v>
      </c>
      <c r="AO53" s="204" t="s">
        <v>627</v>
      </c>
      <c r="AP53" s="204" t="s">
        <v>785</v>
      </c>
      <c r="AQ53" s="204" t="s">
        <v>627</v>
      </c>
      <c r="AR53" s="204" t="s">
        <v>785</v>
      </c>
      <c r="AS53" s="204" t="s">
        <v>627</v>
      </c>
      <c r="AT53" s="204" t="s">
        <v>785</v>
      </c>
      <c r="AU53" s="204" t="s">
        <v>627</v>
      </c>
      <c r="AV53" s="204" t="s">
        <v>785</v>
      </c>
      <c r="AW53" s="187">
        <v>0</v>
      </c>
    </row>
    <row r="54" spans="1:49" ht="41.25" hidden="1" customHeight="1">
      <c r="A54" s="75" t="s">
        <v>536</v>
      </c>
      <c r="B54" s="175" t="s">
        <v>646</v>
      </c>
      <c r="C54" s="187"/>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row>
    <row r="55" spans="1:49" ht="42.75" hidden="1" customHeight="1">
      <c r="A55" s="75" t="s">
        <v>536</v>
      </c>
      <c r="B55" s="175" t="s">
        <v>646</v>
      </c>
      <c r="C55" s="187"/>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row>
    <row r="56" spans="1:49" ht="15.75" hidden="1">
      <c r="A56" s="75" t="s">
        <v>0</v>
      </c>
      <c r="B56" s="177" t="s">
        <v>0</v>
      </c>
      <c r="C56" s="187"/>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row>
    <row r="57" spans="1:49" ht="54" customHeight="1">
      <c r="A57" s="75" t="s">
        <v>537</v>
      </c>
      <c r="B57" s="177" t="s">
        <v>651</v>
      </c>
      <c r="C57" s="187" t="s">
        <v>700</v>
      </c>
      <c r="D57" s="187" t="s">
        <v>846</v>
      </c>
      <c r="E57" s="187">
        <v>0</v>
      </c>
      <c r="F57" s="187" t="s">
        <v>846</v>
      </c>
      <c r="G57" s="187">
        <v>0</v>
      </c>
      <c r="H57" s="187" t="s">
        <v>746</v>
      </c>
      <c r="I57" s="187">
        <v>0</v>
      </c>
      <c r="J57" s="187" t="s">
        <v>746</v>
      </c>
      <c r="K57" s="187">
        <v>0</v>
      </c>
      <c r="L57" s="187" t="s">
        <v>748</v>
      </c>
      <c r="M57" s="187">
        <v>0</v>
      </c>
      <c r="N57" s="187" t="s">
        <v>748</v>
      </c>
      <c r="O57" s="187">
        <v>0</v>
      </c>
      <c r="P57" s="187" t="s">
        <v>748</v>
      </c>
      <c r="Q57" s="187">
        <v>0</v>
      </c>
      <c r="R57" s="187">
        <v>0</v>
      </c>
      <c r="S57" s="187">
        <v>0</v>
      </c>
      <c r="T57" s="187" t="s">
        <v>747</v>
      </c>
      <c r="U57" s="187">
        <v>0</v>
      </c>
      <c r="V57" s="187" t="s">
        <v>746</v>
      </c>
      <c r="W57" s="187">
        <v>0</v>
      </c>
      <c r="X57" s="187" t="s">
        <v>784</v>
      </c>
      <c r="Y57" s="187">
        <v>0</v>
      </c>
      <c r="Z57" s="187" t="s">
        <v>749</v>
      </c>
      <c r="AA57" s="187">
        <v>0</v>
      </c>
      <c r="AB57" s="203">
        <v>0</v>
      </c>
      <c r="AC57" s="187">
        <v>0</v>
      </c>
      <c r="AD57" s="204" t="s">
        <v>847</v>
      </c>
      <c r="AE57" s="187">
        <v>0</v>
      </c>
      <c r="AF57" s="205">
        <v>0</v>
      </c>
      <c r="AG57" s="205">
        <v>0</v>
      </c>
      <c r="AH57" s="204" t="s">
        <v>784</v>
      </c>
      <c r="AI57" s="204" t="s">
        <v>627</v>
      </c>
      <c r="AJ57" s="204" t="s">
        <v>784</v>
      </c>
      <c r="AK57" s="204" t="s">
        <v>627</v>
      </c>
      <c r="AL57" s="204" t="s">
        <v>785</v>
      </c>
      <c r="AM57" s="204" t="s">
        <v>627</v>
      </c>
      <c r="AN57" s="204" t="s">
        <v>785</v>
      </c>
      <c r="AO57" s="204" t="s">
        <v>627</v>
      </c>
      <c r="AP57" s="204" t="s">
        <v>785</v>
      </c>
      <c r="AQ57" s="204" t="s">
        <v>627</v>
      </c>
      <c r="AR57" s="204" t="s">
        <v>785</v>
      </c>
      <c r="AS57" s="204" t="s">
        <v>627</v>
      </c>
      <c r="AT57" s="204" t="s">
        <v>785</v>
      </c>
      <c r="AU57" s="204" t="s">
        <v>627</v>
      </c>
      <c r="AV57" s="204" t="s">
        <v>785</v>
      </c>
      <c r="AW57" s="187">
        <v>0</v>
      </c>
    </row>
    <row r="58" spans="1:49" ht="150" customHeight="1">
      <c r="A58" s="75" t="s">
        <v>537</v>
      </c>
      <c r="B58" s="177" t="s">
        <v>652</v>
      </c>
      <c r="C58" s="187" t="s">
        <v>700</v>
      </c>
      <c r="D58" s="187" t="s">
        <v>846</v>
      </c>
      <c r="E58" s="187">
        <v>0</v>
      </c>
      <c r="F58" s="187" t="s">
        <v>846</v>
      </c>
      <c r="G58" s="187">
        <v>0</v>
      </c>
      <c r="H58" s="187" t="s">
        <v>746</v>
      </c>
      <c r="I58" s="187">
        <v>0</v>
      </c>
      <c r="J58" s="187" t="s">
        <v>746</v>
      </c>
      <c r="K58" s="187">
        <v>0</v>
      </c>
      <c r="L58" s="187" t="s">
        <v>748</v>
      </c>
      <c r="M58" s="187">
        <v>0</v>
      </c>
      <c r="N58" s="187" t="s">
        <v>748</v>
      </c>
      <c r="O58" s="187">
        <v>0</v>
      </c>
      <c r="P58" s="187" t="s">
        <v>748</v>
      </c>
      <c r="Q58" s="187">
        <v>0</v>
      </c>
      <c r="R58" s="187">
        <v>0</v>
      </c>
      <c r="S58" s="187">
        <v>0</v>
      </c>
      <c r="T58" s="187" t="s">
        <v>747</v>
      </c>
      <c r="U58" s="187">
        <v>0</v>
      </c>
      <c r="V58" s="187" t="s">
        <v>746</v>
      </c>
      <c r="W58" s="187">
        <v>0</v>
      </c>
      <c r="X58" s="187" t="s">
        <v>784</v>
      </c>
      <c r="Y58" s="187">
        <v>0</v>
      </c>
      <c r="Z58" s="187" t="s">
        <v>749</v>
      </c>
      <c r="AA58" s="187">
        <v>0</v>
      </c>
      <c r="AB58" s="203">
        <v>0</v>
      </c>
      <c r="AC58" s="187">
        <v>0</v>
      </c>
      <c r="AD58" s="204" t="s">
        <v>847</v>
      </c>
      <c r="AE58" s="187">
        <v>0</v>
      </c>
      <c r="AF58" s="205">
        <v>0</v>
      </c>
      <c r="AG58" s="205">
        <v>0</v>
      </c>
      <c r="AH58" s="204" t="s">
        <v>784</v>
      </c>
      <c r="AI58" s="204" t="s">
        <v>627</v>
      </c>
      <c r="AJ58" s="204" t="s">
        <v>784</v>
      </c>
      <c r="AK58" s="204" t="s">
        <v>627</v>
      </c>
      <c r="AL58" s="204" t="s">
        <v>785</v>
      </c>
      <c r="AM58" s="204" t="s">
        <v>627</v>
      </c>
      <c r="AN58" s="204" t="s">
        <v>785</v>
      </c>
      <c r="AO58" s="204" t="s">
        <v>627</v>
      </c>
      <c r="AP58" s="204" t="s">
        <v>785</v>
      </c>
      <c r="AQ58" s="204" t="s">
        <v>627</v>
      </c>
      <c r="AR58" s="204" t="s">
        <v>785</v>
      </c>
      <c r="AS58" s="204" t="s">
        <v>627</v>
      </c>
      <c r="AT58" s="204" t="s">
        <v>785</v>
      </c>
      <c r="AU58" s="204" t="s">
        <v>627</v>
      </c>
      <c r="AV58" s="204" t="s">
        <v>785</v>
      </c>
      <c r="AW58" s="187">
        <v>0</v>
      </c>
    </row>
    <row r="59" spans="1:49" ht="36.75" hidden="1" customHeight="1">
      <c r="A59" s="75" t="s">
        <v>537</v>
      </c>
      <c r="B59" s="175" t="s">
        <v>646</v>
      </c>
      <c r="C59" s="187" t="s">
        <v>700</v>
      </c>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row>
    <row r="60" spans="1:49" ht="36.75" hidden="1" customHeight="1">
      <c r="A60" s="75" t="s">
        <v>537</v>
      </c>
      <c r="B60" s="175" t="s">
        <v>646</v>
      </c>
      <c r="C60" s="187"/>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row>
    <row r="61" spans="1:49" ht="15.75" hidden="1">
      <c r="A61" s="75" t="s">
        <v>0</v>
      </c>
      <c r="B61" s="177" t="s">
        <v>0</v>
      </c>
      <c r="C61" s="187"/>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row>
    <row r="62" spans="1:49" ht="136.5" customHeight="1">
      <c r="A62" s="75" t="s">
        <v>537</v>
      </c>
      <c r="B62" s="177" t="s">
        <v>653</v>
      </c>
      <c r="C62" s="187" t="s">
        <v>700</v>
      </c>
      <c r="D62" s="187" t="s">
        <v>846</v>
      </c>
      <c r="E62" s="187">
        <v>0</v>
      </c>
      <c r="F62" s="187" t="s">
        <v>846</v>
      </c>
      <c r="G62" s="187">
        <v>0</v>
      </c>
      <c r="H62" s="187" t="s">
        <v>746</v>
      </c>
      <c r="I62" s="187">
        <v>0</v>
      </c>
      <c r="J62" s="187" t="s">
        <v>746</v>
      </c>
      <c r="K62" s="187">
        <v>0</v>
      </c>
      <c r="L62" s="187" t="s">
        <v>748</v>
      </c>
      <c r="M62" s="187">
        <v>0</v>
      </c>
      <c r="N62" s="187" t="s">
        <v>748</v>
      </c>
      <c r="O62" s="187">
        <v>0</v>
      </c>
      <c r="P62" s="187" t="s">
        <v>748</v>
      </c>
      <c r="Q62" s="187">
        <v>0</v>
      </c>
      <c r="R62" s="187">
        <v>0</v>
      </c>
      <c r="S62" s="187">
        <v>0</v>
      </c>
      <c r="T62" s="187" t="s">
        <v>747</v>
      </c>
      <c r="U62" s="187">
        <v>0</v>
      </c>
      <c r="V62" s="187" t="s">
        <v>746</v>
      </c>
      <c r="W62" s="187">
        <v>0</v>
      </c>
      <c r="X62" s="187" t="s">
        <v>784</v>
      </c>
      <c r="Y62" s="187">
        <v>0</v>
      </c>
      <c r="Z62" s="187" t="s">
        <v>749</v>
      </c>
      <c r="AA62" s="187">
        <v>0</v>
      </c>
      <c r="AB62" s="203">
        <v>0</v>
      </c>
      <c r="AC62" s="187">
        <v>0</v>
      </c>
      <c r="AD62" s="204" t="s">
        <v>847</v>
      </c>
      <c r="AE62" s="187">
        <v>0</v>
      </c>
      <c r="AF62" s="205">
        <v>0</v>
      </c>
      <c r="AG62" s="205">
        <v>0</v>
      </c>
      <c r="AH62" s="204" t="s">
        <v>784</v>
      </c>
      <c r="AI62" s="204" t="s">
        <v>627</v>
      </c>
      <c r="AJ62" s="204" t="s">
        <v>784</v>
      </c>
      <c r="AK62" s="204" t="s">
        <v>627</v>
      </c>
      <c r="AL62" s="204" t="s">
        <v>785</v>
      </c>
      <c r="AM62" s="204" t="s">
        <v>627</v>
      </c>
      <c r="AN62" s="204" t="s">
        <v>785</v>
      </c>
      <c r="AO62" s="204" t="s">
        <v>627</v>
      </c>
      <c r="AP62" s="204" t="s">
        <v>785</v>
      </c>
      <c r="AQ62" s="204" t="s">
        <v>627</v>
      </c>
      <c r="AR62" s="204" t="s">
        <v>785</v>
      </c>
      <c r="AS62" s="204" t="s">
        <v>627</v>
      </c>
      <c r="AT62" s="204" t="s">
        <v>785</v>
      </c>
      <c r="AU62" s="204" t="s">
        <v>627</v>
      </c>
      <c r="AV62" s="204" t="s">
        <v>785</v>
      </c>
      <c r="AW62" s="187">
        <v>0</v>
      </c>
    </row>
    <row r="63" spans="1:49" ht="41.25" hidden="1" customHeight="1">
      <c r="A63" s="75" t="s">
        <v>537</v>
      </c>
      <c r="B63" s="175" t="s">
        <v>646</v>
      </c>
      <c r="C63" s="187"/>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row>
    <row r="64" spans="1:49" ht="41.25" hidden="1" customHeight="1">
      <c r="A64" s="75" t="s">
        <v>537</v>
      </c>
      <c r="B64" s="175" t="s">
        <v>646</v>
      </c>
      <c r="C64" s="187"/>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row>
    <row r="65" spans="1:49" ht="15.75" hidden="1">
      <c r="A65" s="75" t="s">
        <v>0</v>
      </c>
      <c r="B65" s="177" t="s">
        <v>0</v>
      </c>
      <c r="C65" s="187"/>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row>
    <row r="66" spans="1:49" ht="134.25" customHeight="1">
      <c r="A66" s="75" t="s">
        <v>537</v>
      </c>
      <c r="B66" s="177" t="s">
        <v>655</v>
      </c>
      <c r="C66" s="187" t="s">
        <v>700</v>
      </c>
      <c r="D66" s="187" t="s">
        <v>846</v>
      </c>
      <c r="E66" s="187">
        <v>0</v>
      </c>
      <c r="F66" s="187" t="s">
        <v>846</v>
      </c>
      <c r="G66" s="187">
        <v>0</v>
      </c>
      <c r="H66" s="187" t="s">
        <v>746</v>
      </c>
      <c r="I66" s="187">
        <v>0</v>
      </c>
      <c r="J66" s="187" t="s">
        <v>746</v>
      </c>
      <c r="K66" s="187">
        <v>0</v>
      </c>
      <c r="L66" s="187" t="s">
        <v>748</v>
      </c>
      <c r="M66" s="187">
        <v>0</v>
      </c>
      <c r="N66" s="187" t="s">
        <v>748</v>
      </c>
      <c r="O66" s="187">
        <v>0</v>
      </c>
      <c r="P66" s="187" t="s">
        <v>748</v>
      </c>
      <c r="Q66" s="187">
        <v>0</v>
      </c>
      <c r="R66" s="187">
        <v>0</v>
      </c>
      <c r="S66" s="187">
        <v>0</v>
      </c>
      <c r="T66" s="187" t="s">
        <v>747</v>
      </c>
      <c r="U66" s="187">
        <v>0</v>
      </c>
      <c r="V66" s="187" t="s">
        <v>746</v>
      </c>
      <c r="W66" s="187">
        <v>0</v>
      </c>
      <c r="X66" s="187" t="s">
        <v>784</v>
      </c>
      <c r="Y66" s="187">
        <v>0</v>
      </c>
      <c r="Z66" s="187" t="s">
        <v>749</v>
      </c>
      <c r="AA66" s="187">
        <v>0</v>
      </c>
      <c r="AB66" s="203">
        <v>0</v>
      </c>
      <c r="AC66" s="187">
        <v>0</v>
      </c>
      <c r="AD66" s="204" t="s">
        <v>847</v>
      </c>
      <c r="AE66" s="187">
        <v>0</v>
      </c>
      <c r="AF66" s="205">
        <v>0</v>
      </c>
      <c r="AG66" s="205">
        <v>0</v>
      </c>
      <c r="AH66" s="204" t="s">
        <v>784</v>
      </c>
      <c r="AI66" s="204" t="s">
        <v>627</v>
      </c>
      <c r="AJ66" s="204" t="s">
        <v>784</v>
      </c>
      <c r="AK66" s="204" t="s">
        <v>627</v>
      </c>
      <c r="AL66" s="204" t="s">
        <v>785</v>
      </c>
      <c r="AM66" s="204" t="s">
        <v>627</v>
      </c>
      <c r="AN66" s="204" t="s">
        <v>785</v>
      </c>
      <c r="AO66" s="204" t="s">
        <v>627</v>
      </c>
      <c r="AP66" s="204" t="s">
        <v>785</v>
      </c>
      <c r="AQ66" s="204" t="s">
        <v>627</v>
      </c>
      <c r="AR66" s="204" t="s">
        <v>785</v>
      </c>
      <c r="AS66" s="204" t="s">
        <v>627</v>
      </c>
      <c r="AT66" s="204" t="s">
        <v>785</v>
      </c>
      <c r="AU66" s="204" t="s">
        <v>627</v>
      </c>
      <c r="AV66" s="204" t="s">
        <v>785</v>
      </c>
      <c r="AW66" s="187">
        <v>0</v>
      </c>
    </row>
    <row r="67" spans="1:49" ht="31.5" hidden="1">
      <c r="A67" s="75" t="s">
        <v>537</v>
      </c>
      <c r="B67" s="175" t="s">
        <v>646</v>
      </c>
      <c r="C67" s="187"/>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row>
    <row r="68" spans="1:49" ht="31.5" hidden="1">
      <c r="A68" s="75" t="s">
        <v>537</v>
      </c>
      <c r="B68" s="175" t="s">
        <v>646</v>
      </c>
      <c r="C68" s="187"/>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row>
    <row r="69" spans="1:49" ht="15.75" hidden="1">
      <c r="A69" s="75" t="s">
        <v>0</v>
      </c>
      <c r="B69" s="177" t="s">
        <v>0</v>
      </c>
      <c r="C69" s="187"/>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row>
    <row r="70" spans="1:49" ht="116.25" customHeight="1">
      <c r="A70" s="75" t="s">
        <v>508</v>
      </c>
      <c r="B70" s="177" t="s">
        <v>656</v>
      </c>
      <c r="C70" s="187" t="s">
        <v>700</v>
      </c>
      <c r="D70" s="187" t="s">
        <v>846</v>
      </c>
      <c r="E70" s="187">
        <v>0</v>
      </c>
      <c r="F70" s="187" t="s">
        <v>846</v>
      </c>
      <c r="G70" s="187">
        <v>0</v>
      </c>
      <c r="H70" s="187" t="s">
        <v>746</v>
      </c>
      <c r="I70" s="187">
        <v>0</v>
      </c>
      <c r="J70" s="187" t="s">
        <v>746</v>
      </c>
      <c r="K70" s="187">
        <v>0</v>
      </c>
      <c r="L70" s="187" t="s">
        <v>748</v>
      </c>
      <c r="M70" s="187">
        <v>0</v>
      </c>
      <c r="N70" s="187" t="s">
        <v>748</v>
      </c>
      <c r="O70" s="187">
        <v>0</v>
      </c>
      <c r="P70" s="187" t="s">
        <v>748</v>
      </c>
      <c r="Q70" s="187">
        <v>0</v>
      </c>
      <c r="R70" s="187">
        <v>0</v>
      </c>
      <c r="S70" s="187">
        <v>0</v>
      </c>
      <c r="T70" s="187" t="s">
        <v>747</v>
      </c>
      <c r="U70" s="187">
        <v>0</v>
      </c>
      <c r="V70" s="187" t="s">
        <v>746</v>
      </c>
      <c r="W70" s="187">
        <v>0</v>
      </c>
      <c r="X70" s="187" t="s">
        <v>784</v>
      </c>
      <c r="Y70" s="187">
        <v>0</v>
      </c>
      <c r="Z70" s="187" t="s">
        <v>749</v>
      </c>
      <c r="AA70" s="187">
        <v>0</v>
      </c>
      <c r="AB70" s="203">
        <v>0</v>
      </c>
      <c r="AC70" s="187">
        <v>0</v>
      </c>
      <c r="AD70" s="204" t="s">
        <v>847</v>
      </c>
      <c r="AE70" s="187">
        <v>0</v>
      </c>
      <c r="AF70" s="205">
        <v>0</v>
      </c>
      <c r="AG70" s="205">
        <v>0</v>
      </c>
      <c r="AH70" s="204" t="s">
        <v>784</v>
      </c>
      <c r="AI70" s="204" t="s">
        <v>627</v>
      </c>
      <c r="AJ70" s="204" t="s">
        <v>784</v>
      </c>
      <c r="AK70" s="204" t="s">
        <v>627</v>
      </c>
      <c r="AL70" s="204" t="s">
        <v>785</v>
      </c>
      <c r="AM70" s="204" t="s">
        <v>627</v>
      </c>
      <c r="AN70" s="204" t="s">
        <v>785</v>
      </c>
      <c r="AO70" s="204" t="s">
        <v>627</v>
      </c>
      <c r="AP70" s="204" t="s">
        <v>785</v>
      </c>
      <c r="AQ70" s="204" t="s">
        <v>627</v>
      </c>
      <c r="AR70" s="204" t="s">
        <v>785</v>
      </c>
      <c r="AS70" s="204" t="s">
        <v>627</v>
      </c>
      <c r="AT70" s="204" t="s">
        <v>785</v>
      </c>
      <c r="AU70" s="204" t="s">
        <v>627</v>
      </c>
      <c r="AV70" s="204" t="s">
        <v>785</v>
      </c>
      <c r="AW70" s="187">
        <v>0</v>
      </c>
    </row>
    <row r="71" spans="1:49" ht="100.5" customHeight="1">
      <c r="A71" s="75" t="s">
        <v>540</v>
      </c>
      <c r="B71" s="177" t="s">
        <v>657</v>
      </c>
      <c r="C71" s="187" t="s">
        <v>700</v>
      </c>
      <c r="D71" s="187" t="s">
        <v>846</v>
      </c>
      <c r="E71" s="187">
        <v>0</v>
      </c>
      <c r="F71" s="187" t="s">
        <v>846</v>
      </c>
      <c r="G71" s="187">
        <v>0</v>
      </c>
      <c r="H71" s="187" t="s">
        <v>746</v>
      </c>
      <c r="I71" s="187">
        <v>0</v>
      </c>
      <c r="J71" s="187" t="s">
        <v>746</v>
      </c>
      <c r="K71" s="187">
        <v>0</v>
      </c>
      <c r="L71" s="187" t="s">
        <v>748</v>
      </c>
      <c r="M71" s="187">
        <v>0</v>
      </c>
      <c r="N71" s="187" t="s">
        <v>748</v>
      </c>
      <c r="O71" s="187">
        <v>0</v>
      </c>
      <c r="P71" s="187" t="s">
        <v>748</v>
      </c>
      <c r="Q71" s="187">
        <v>0</v>
      </c>
      <c r="R71" s="187">
        <v>0</v>
      </c>
      <c r="S71" s="187">
        <v>0</v>
      </c>
      <c r="T71" s="187" t="s">
        <v>747</v>
      </c>
      <c r="U71" s="187">
        <v>0</v>
      </c>
      <c r="V71" s="187" t="s">
        <v>746</v>
      </c>
      <c r="W71" s="187">
        <v>0</v>
      </c>
      <c r="X71" s="187" t="s">
        <v>784</v>
      </c>
      <c r="Y71" s="187">
        <v>0</v>
      </c>
      <c r="Z71" s="187" t="s">
        <v>749</v>
      </c>
      <c r="AA71" s="187">
        <v>0</v>
      </c>
      <c r="AB71" s="203">
        <v>0</v>
      </c>
      <c r="AC71" s="187">
        <v>0</v>
      </c>
      <c r="AD71" s="204" t="s">
        <v>847</v>
      </c>
      <c r="AE71" s="187">
        <v>0</v>
      </c>
      <c r="AF71" s="205">
        <v>0</v>
      </c>
      <c r="AG71" s="205">
        <v>0</v>
      </c>
      <c r="AH71" s="204" t="s">
        <v>784</v>
      </c>
      <c r="AI71" s="204" t="s">
        <v>627</v>
      </c>
      <c r="AJ71" s="204" t="s">
        <v>784</v>
      </c>
      <c r="AK71" s="204" t="s">
        <v>627</v>
      </c>
      <c r="AL71" s="204" t="s">
        <v>785</v>
      </c>
      <c r="AM71" s="204" t="s">
        <v>627</v>
      </c>
      <c r="AN71" s="204" t="s">
        <v>785</v>
      </c>
      <c r="AO71" s="204" t="s">
        <v>627</v>
      </c>
      <c r="AP71" s="204" t="s">
        <v>785</v>
      </c>
      <c r="AQ71" s="204" t="s">
        <v>627</v>
      </c>
      <c r="AR71" s="204" t="s">
        <v>785</v>
      </c>
      <c r="AS71" s="204" t="s">
        <v>627</v>
      </c>
      <c r="AT71" s="204" t="s">
        <v>785</v>
      </c>
      <c r="AU71" s="204" t="s">
        <v>627</v>
      </c>
      <c r="AV71" s="204" t="s">
        <v>785</v>
      </c>
      <c r="AW71" s="187">
        <v>0</v>
      </c>
    </row>
    <row r="72" spans="1:49" ht="41.25" hidden="1" customHeight="1">
      <c r="A72" s="75" t="s">
        <v>540</v>
      </c>
      <c r="B72" s="175" t="s">
        <v>646</v>
      </c>
      <c r="C72" s="187"/>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row>
    <row r="73" spans="1:49" ht="41.25" hidden="1" customHeight="1">
      <c r="A73" s="75" t="s">
        <v>540</v>
      </c>
      <c r="B73" s="175" t="s">
        <v>646</v>
      </c>
      <c r="C73" s="187"/>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row>
    <row r="74" spans="1:49" ht="15.75" hidden="1">
      <c r="A74" s="75" t="s">
        <v>0</v>
      </c>
      <c r="B74" s="177" t="s">
        <v>0</v>
      </c>
      <c r="C74" s="187"/>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row>
    <row r="75" spans="1:49" ht="99.75" customHeight="1">
      <c r="A75" s="75" t="s">
        <v>541</v>
      </c>
      <c r="B75" s="177" t="s">
        <v>658</v>
      </c>
      <c r="C75" s="187" t="s">
        <v>700</v>
      </c>
      <c r="D75" s="187" t="s">
        <v>846</v>
      </c>
      <c r="E75" s="187">
        <v>0</v>
      </c>
      <c r="F75" s="187" t="s">
        <v>846</v>
      </c>
      <c r="G75" s="187">
        <v>0</v>
      </c>
      <c r="H75" s="187" t="s">
        <v>746</v>
      </c>
      <c r="I75" s="187">
        <v>0</v>
      </c>
      <c r="J75" s="187" t="s">
        <v>746</v>
      </c>
      <c r="K75" s="187">
        <v>0</v>
      </c>
      <c r="L75" s="187" t="s">
        <v>748</v>
      </c>
      <c r="M75" s="187">
        <v>0</v>
      </c>
      <c r="N75" s="187" t="s">
        <v>748</v>
      </c>
      <c r="O75" s="187">
        <v>0</v>
      </c>
      <c r="P75" s="187" t="s">
        <v>748</v>
      </c>
      <c r="Q75" s="187">
        <v>0</v>
      </c>
      <c r="R75" s="187">
        <v>0</v>
      </c>
      <c r="S75" s="187">
        <v>0</v>
      </c>
      <c r="T75" s="187" t="s">
        <v>747</v>
      </c>
      <c r="U75" s="187">
        <v>0</v>
      </c>
      <c r="V75" s="187" t="s">
        <v>746</v>
      </c>
      <c r="W75" s="187">
        <v>0</v>
      </c>
      <c r="X75" s="187" t="s">
        <v>784</v>
      </c>
      <c r="Y75" s="187">
        <v>0</v>
      </c>
      <c r="Z75" s="187" t="s">
        <v>749</v>
      </c>
      <c r="AA75" s="187">
        <v>0</v>
      </c>
      <c r="AB75" s="203">
        <v>0</v>
      </c>
      <c r="AC75" s="187">
        <v>0</v>
      </c>
      <c r="AD75" s="204" t="s">
        <v>847</v>
      </c>
      <c r="AE75" s="187">
        <v>0</v>
      </c>
      <c r="AF75" s="205">
        <v>0</v>
      </c>
      <c r="AG75" s="205">
        <v>0</v>
      </c>
      <c r="AH75" s="204" t="s">
        <v>784</v>
      </c>
      <c r="AI75" s="204" t="s">
        <v>627</v>
      </c>
      <c r="AJ75" s="204" t="s">
        <v>784</v>
      </c>
      <c r="AK75" s="204" t="s">
        <v>627</v>
      </c>
      <c r="AL75" s="204" t="s">
        <v>785</v>
      </c>
      <c r="AM75" s="204" t="s">
        <v>627</v>
      </c>
      <c r="AN75" s="204" t="s">
        <v>785</v>
      </c>
      <c r="AO75" s="204" t="s">
        <v>627</v>
      </c>
      <c r="AP75" s="204" t="s">
        <v>785</v>
      </c>
      <c r="AQ75" s="204" t="s">
        <v>627</v>
      </c>
      <c r="AR75" s="204" t="s">
        <v>785</v>
      </c>
      <c r="AS75" s="204" t="s">
        <v>627</v>
      </c>
      <c r="AT75" s="204" t="s">
        <v>785</v>
      </c>
      <c r="AU75" s="204" t="s">
        <v>627</v>
      </c>
      <c r="AV75" s="204" t="s">
        <v>785</v>
      </c>
      <c r="AW75" s="187">
        <v>0</v>
      </c>
    </row>
    <row r="76" spans="1:49" ht="45" hidden="1" customHeight="1">
      <c r="A76" s="75" t="s">
        <v>541</v>
      </c>
      <c r="B76" s="175" t="s">
        <v>646</v>
      </c>
      <c r="C76" s="187"/>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row>
    <row r="77" spans="1:49" ht="45" hidden="1" customHeight="1">
      <c r="A77" s="75" t="s">
        <v>541</v>
      </c>
      <c r="B77" s="175" t="s">
        <v>646</v>
      </c>
      <c r="C77" s="187"/>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row>
    <row r="78" spans="1:49" ht="15.75" hidden="1">
      <c r="A78" s="75" t="s">
        <v>0</v>
      </c>
      <c r="B78" s="177" t="s">
        <v>0</v>
      </c>
      <c r="C78" s="187"/>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row>
    <row r="79" spans="1:49" ht="54" customHeight="1">
      <c r="A79" s="75" t="s">
        <v>504</v>
      </c>
      <c r="B79" s="177" t="s">
        <v>659</v>
      </c>
      <c r="C79" s="187" t="s">
        <v>700</v>
      </c>
      <c r="D79" s="187" t="str">
        <f>D80</f>
        <v>0 МВ∙А</v>
      </c>
      <c r="E79" s="187">
        <f t="shared" ref="E79:AW79" si="2">E80</f>
        <v>0</v>
      </c>
      <c r="F79" s="187" t="str">
        <f t="shared" si="2"/>
        <v>0 МВ∙А</v>
      </c>
      <c r="G79" s="187">
        <f t="shared" si="2"/>
        <v>0</v>
      </c>
      <c r="H79" s="187" t="str">
        <f t="shared" si="2"/>
        <v>0 км</v>
      </c>
      <c r="I79" s="187">
        <f t="shared" si="2"/>
        <v>0</v>
      </c>
      <c r="J79" s="187" t="str">
        <f t="shared" si="2"/>
        <v>0 км</v>
      </c>
      <c r="K79" s="187">
        <f t="shared" si="2"/>
        <v>0</v>
      </c>
      <c r="L79" s="187" t="str">
        <f t="shared" si="2"/>
        <v>0 МВт</v>
      </c>
      <c r="M79" s="187">
        <f t="shared" si="2"/>
        <v>0</v>
      </c>
      <c r="N79" s="187" t="str">
        <f t="shared" si="2"/>
        <v>0 МВт</v>
      </c>
      <c r="O79" s="187">
        <f t="shared" si="2"/>
        <v>0</v>
      </c>
      <c r="P79" s="187" t="str">
        <f t="shared" si="2"/>
        <v>0 МВт</v>
      </c>
      <c r="Q79" s="187">
        <f t="shared" si="2"/>
        <v>0</v>
      </c>
      <c r="R79" s="187">
        <f t="shared" si="2"/>
        <v>0</v>
      </c>
      <c r="S79" s="187">
        <f t="shared" si="2"/>
        <v>0</v>
      </c>
      <c r="T79" s="187" t="str">
        <f t="shared" si="2"/>
        <v>0 МВА</v>
      </c>
      <c r="U79" s="187">
        <f t="shared" si="2"/>
        <v>0</v>
      </c>
      <c r="V79" s="187" t="str">
        <f t="shared" si="2"/>
        <v>0 км</v>
      </c>
      <c r="W79" s="187">
        <f t="shared" si="2"/>
        <v>0</v>
      </c>
      <c r="X79" s="187" t="str">
        <f>X81</f>
        <v>1 шт.</v>
      </c>
      <c r="Y79" s="187">
        <f t="shared" si="2"/>
        <v>0</v>
      </c>
      <c r="Z79" s="187" t="str">
        <f t="shared" si="2"/>
        <v>0 Мвар</v>
      </c>
      <c r="AA79" s="187">
        <f t="shared" si="2"/>
        <v>0</v>
      </c>
      <c r="AB79" s="187">
        <f t="shared" si="2"/>
        <v>0</v>
      </c>
      <c r="AC79" s="187">
        <f t="shared" si="2"/>
        <v>0</v>
      </c>
      <c r="AD79" s="187" t="str">
        <f>AD81</f>
        <v>-7,266 час</v>
      </c>
      <c r="AE79" s="187" t="str">
        <f t="shared" si="2"/>
        <v>0</v>
      </c>
      <c r="AF79" s="187" t="str">
        <f>AF81</f>
        <v>-1</v>
      </c>
      <c r="AG79" s="187" t="str">
        <f t="shared" si="2"/>
        <v>0</v>
      </c>
      <c r="AH79" s="187" t="str">
        <f t="shared" si="2"/>
        <v>0 шт.</v>
      </c>
      <c r="AI79" s="187" t="str">
        <f t="shared" si="2"/>
        <v>0</v>
      </c>
      <c r="AJ79" s="187" t="str">
        <f t="shared" si="2"/>
        <v>0 шт.</v>
      </c>
      <c r="AK79" s="187" t="str">
        <f t="shared" si="2"/>
        <v>0</v>
      </c>
      <c r="AL79" s="187" t="str">
        <f t="shared" si="2"/>
        <v>0 млн. руб.</v>
      </c>
      <c r="AM79" s="187" t="str">
        <f t="shared" si="2"/>
        <v>0</v>
      </c>
      <c r="AN79" s="187" t="str">
        <f t="shared" si="2"/>
        <v>0 млн. руб.</v>
      </c>
      <c r="AO79" s="187" t="str">
        <f t="shared" si="2"/>
        <v>0</v>
      </c>
      <c r="AP79" s="187" t="str">
        <f t="shared" si="2"/>
        <v>0 млн. руб.</v>
      </c>
      <c r="AQ79" s="187" t="str">
        <f t="shared" si="2"/>
        <v>0</v>
      </c>
      <c r="AR79" s="187" t="str">
        <f t="shared" si="2"/>
        <v>0 млн. руб.</v>
      </c>
      <c r="AS79" s="187" t="str">
        <f t="shared" si="2"/>
        <v>0</v>
      </c>
      <c r="AT79" s="187" t="str">
        <f t="shared" si="2"/>
        <v>0 млн. руб.</v>
      </c>
      <c r="AU79" s="187" t="str">
        <f t="shared" si="2"/>
        <v>0</v>
      </c>
      <c r="AV79" s="187" t="str">
        <f t="shared" si="2"/>
        <v>0 млн. руб.</v>
      </c>
      <c r="AW79" s="187" t="str">
        <f t="shared" si="2"/>
        <v>0</v>
      </c>
    </row>
    <row r="80" spans="1:49" ht="87" customHeight="1">
      <c r="A80" s="75" t="s">
        <v>509</v>
      </c>
      <c r="B80" s="177" t="s">
        <v>660</v>
      </c>
      <c r="C80" s="187" t="s">
        <v>700</v>
      </c>
      <c r="D80" s="187" t="str">
        <f>D81</f>
        <v>0 МВ∙А</v>
      </c>
      <c r="E80" s="187">
        <f t="shared" ref="E80:AW80" si="3">E81</f>
        <v>0</v>
      </c>
      <c r="F80" s="187" t="str">
        <f t="shared" si="3"/>
        <v>0 МВ∙А</v>
      </c>
      <c r="G80" s="187">
        <f t="shared" si="3"/>
        <v>0</v>
      </c>
      <c r="H80" s="187" t="str">
        <f t="shared" si="3"/>
        <v>0 км</v>
      </c>
      <c r="I80" s="187">
        <f t="shared" si="3"/>
        <v>0</v>
      </c>
      <c r="J80" s="187" t="str">
        <f t="shared" si="3"/>
        <v>0 км</v>
      </c>
      <c r="K80" s="187">
        <f t="shared" si="3"/>
        <v>0</v>
      </c>
      <c r="L80" s="187" t="str">
        <f t="shared" si="3"/>
        <v>0 МВт</v>
      </c>
      <c r="M80" s="187">
        <f t="shared" si="3"/>
        <v>0</v>
      </c>
      <c r="N80" s="187" t="str">
        <f t="shared" si="3"/>
        <v>0 МВт</v>
      </c>
      <c r="O80" s="187">
        <f t="shared" si="3"/>
        <v>0</v>
      </c>
      <c r="P80" s="187" t="str">
        <f t="shared" si="3"/>
        <v>0 МВт</v>
      </c>
      <c r="Q80" s="187">
        <f t="shared" si="3"/>
        <v>0</v>
      </c>
      <c r="R80" s="187">
        <f t="shared" si="3"/>
        <v>0</v>
      </c>
      <c r="S80" s="187">
        <f t="shared" si="3"/>
        <v>0</v>
      </c>
      <c r="T80" s="187" t="str">
        <f t="shared" si="3"/>
        <v>0 МВА</v>
      </c>
      <c r="U80" s="187">
        <f t="shared" si="3"/>
        <v>0</v>
      </c>
      <c r="V80" s="187" t="str">
        <f t="shared" si="3"/>
        <v>0 км</v>
      </c>
      <c r="W80" s="187">
        <f t="shared" si="3"/>
        <v>0</v>
      </c>
      <c r="X80" s="187" t="s">
        <v>784</v>
      </c>
      <c r="Y80" s="187">
        <f t="shared" si="3"/>
        <v>0</v>
      </c>
      <c r="Z80" s="187" t="str">
        <f t="shared" si="3"/>
        <v>0 Мвар</v>
      </c>
      <c r="AA80" s="187">
        <f t="shared" si="3"/>
        <v>0</v>
      </c>
      <c r="AB80" s="187">
        <f t="shared" si="3"/>
        <v>0</v>
      </c>
      <c r="AC80" s="187">
        <f t="shared" si="3"/>
        <v>0</v>
      </c>
      <c r="AD80" s="204" t="s">
        <v>847</v>
      </c>
      <c r="AE80" s="187" t="str">
        <f t="shared" si="3"/>
        <v>0</v>
      </c>
      <c r="AF80" s="187">
        <v>0</v>
      </c>
      <c r="AG80" s="187" t="str">
        <f t="shared" si="3"/>
        <v>0</v>
      </c>
      <c r="AH80" s="187" t="str">
        <f t="shared" si="3"/>
        <v>0 шт.</v>
      </c>
      <c r="AI80" s="187" t="str">
        <f t="shared" si="3"/>
        <v>0</v>
      </c>
      <c r="AJ80" s="187" t="str">
        <f t="shared" si="3"/>
        <v>0 шт.</v>
      </c>
      <c r="AK80" s="187" t="str">
        <f t="shared" si="3"/>
        <v>0</v>
      </c>
      <c r="AL80" s="187" t="str">
        <f t="shared" si="3"/>
        <v>0 млн. руб.</v>
      </c>
      <c r="AM80" s="187" t="str">
        <f t="shared" si="3"/>
        <v>0</v>
      </c>
      <c r="AN80" s="187" t="str">
        <f t="shared" si="3"/>
        <v>0 млн. руб.</v>
      </c>
      <c r="AO80" s="187" t="str">
        <f t="shared" si="3"/>
        <v>0</v>
      </c>
      <c r="AP80" s="187" t="str">
        <f t="shared" si="3"/>
        <v>0 млн. руб.</v>
      </c>
      <c r="AQ80" s="187" t="str">
        <f t="shared" si="3"/>
        <v>0</v>
      </c>
      <c r="AR80" s="187" t="str">
        <f t="shared" si="3"/>
        <v>0 млн. руб.</v>
      </c>
      <c r="AS80" s="187" t="str">
        <f t="shared" si="3"/>
        <v>0</v>
      </c>
      <c r="AT80" s="187" t="str">
        <f t="shared" si="3"/>
        <v>0 млн. руб.</v>
      </c>
      <c r="AU80" s="187" t="str">
        <f t="shared" si="3"/>
        <v>0</v>
      </c>
      <c r="AV80" s="187" t="str">
        <f t="shared" si="3"/>
        <v>0 млн. руб.</v>
      </c>
      <c r="AW80" s="187" t="str">
        <f t="shared" si="3"/>
        <v>0</v>
      </c>
    </row>
    <row r="81" spans="1:49" ht="51.75" customHeight="1">
      <c r="A81" s="75" t="s">
        <v>551</v>
      </c>
      <c r="B81" s="177" t="s">
        <v>661</v>
      </c>
      <c r="C81" s="187" t="s">
        <v>700</v>
      </c>
      <c r="D81" s="187" t="str">
        <f>D85</f>
        <v>0 МВ∙А</v>
      </c>
      <c r="E81" s="187">
        <f t="shared" ref="E81:AW81" si="4">E85</f>
        <v>0</v>
      </c>
      <c r="F81" s="187" t="str">
        <f t="shared" si="4"/>
        <v>0 МВ∙А</v>
      </c>
      <c r="G81" s="187">
        <f t="shared" si="4"/>
        <v>0</v>
      </c>
      <c r="H81" s="187" t="str">
        <f t="shared" si="4"/>
        <v>0 км</v>
      </c>
      <c r="I81" s="187">
        <f t="shared" si="4"/>
        <v>0</v>
      </c>
      <c r="J81" s="187" t="str">
        <f t="shared" si="4"/>
        <v>0 км</v>
      </c>
      <c r="K81" s="187">
        <f t="shared" si="4"/>
        <v>0</v>
      </c>
      <c r="L81" s="187" t="str">
        <f t="shared" si="4"/>
        <v>0 МВт</v>
      </c>
      <c r="M81" s="187">
        <f t="shared" si="4"/>
        <v>0</v>
      </c>
      <c r="N81" s="187" t="str">
        <f t="shared" si="4"/>
        <v>0 МВт</v>
      </c>
      <c r="O81" s="187">
        <f t="shared" si="4"/>
        <v>0</v>
      </c>
      <c r="P81" s="187" t="str">
        <f t="shared" si="4"/>
        <v>0 МВт</v>
      </c>
      <c r="Q81" s="187">
        <f t="shared" si="4"/>
        <v>0</v>
      </c>
      <c r="R81" s="187">
        <f t="shared" si="4"/>
        <v>0</v>
      </c>
      <c r="S81" s="187">
        <f t="shared" si="4"/>
        <v>0</v>
      </c>
      <c r="T81" s="187" t="str">
        <f t="shared" si="4"/>
        <v>0 МВА</v>
      </c>
      <c r="U81" s="187">
        <f t="shared" si="4"/>
        <v>0</v>
      </c>
      <c r="V81" s="187" t="str">
        <f t="shared" si="4"/>
        <v>0 км</v>
      </c>
      <c r="W81" s="187">
        <f t="shared" si="4"/>
        <v>0</v>
      </c>
      <c r="X81" s="187" t="str">
        <f t="shared" si="4"/>
        <v>1 шт.</v>
      </c>
      <c r="Y81" s="187">
        <f t="shared" si="4"/>
        <v>0</v>
      </c>
      <c r="Z81" s="187" t="str">
        <f t="shared" si="4"/>
        <v>0 Мвар</v>
      </c>
      <c r="AA81" s="187">
        <f t="shared" si="4"/>
        <v>0</v>
      </c>
      <c r="AB81" s="187">
        <f t="shared" si="4"/>
        <v>0</v>
      </c>
      <c r="AC81" s="187">
        <f t="shared" si="4"/>
        <v>0</v>
      </c>
      <c r="AD81" s="187" t="str">
        <f t="shared" si="4"/>
        <v>-7,266 час</v>
      </c>
      <c r="AE81" s="187" t="str">
        <f t="shared" si="4"/>
        <v>0</v>
      </c>
      <c r="AF81" s="187" t="str">
        <f t="shared" si="4"/>
        <v>-1</v>
      </c>
      <c r="AG81" s="187" t="str">
        <f t="shared" si="4"/>
        <v>0</v>
      </c>
      <c r="AH81" s="187" t="str">
        <f t="shared" si="4"/>
        <v>0 шт.</v>
      </c>
      <c r="AI81" s="187" t="str">
        <f t="shared" si="4"/>
        <v>0</v>
      </c>
      <c r="AJ81" s="187" t="str">
        <f t="shared" si="4"/>
        <v>0 шт.</v>
      </c>
      <c r="AK81" s="187" t="str">
        <f t="shared" si="4"/>
        <v>0</v>
      </c>
      <c r="AL81" s="187" t="str">
        <f t="shared" si="4"/>
        <v>0 млн. руб.</v>
      </c>
      <c r="AM81" s="187" t="str">
        <f t="shared" si="4"/>
        <v>0</v>
      </c>
      <c r="AN81" s="187" t="str">
        <f t="shared" si="4"/>
        <v>0 млн. руб.</v>
      </c>
      <c r="AO81" s="187" t="str">
        <f t="shared" si="4"/>
        <v>0</v>
      </c>
      <c r="AP81" s="187" t="str">
        <f t="shared" si="4"/>
        <v>0 млн. руб.</v>
      </c>
      <c r="AQ81" s="187" t="str">
        <f t="shared" si="4"/>
        <v>0</v>
      </c>
      <c r="AR81" s="187" t="str">
        <f t="shared" si="4"/>
        <v>0 млн. руб.</v>
      </c>
      <c r="AS81" s="187" t="str">
        <f t="shared" si="4"/>
        <v>0</v>
      </c>
      <c r="AT81" s="187" t="str">
        <f t="shared" si="4"/>
        <v>0 млн. руб.</v>
      </c>
      <c r="AU81" s="187" t="str">
        <f t="shared" si="4"/>
        <v>0</v>
      </c>
      <c r="AV81" s="187" t="str">
        <f t="shared" si="4"/>
        <v>0 млн. руб.</v>
      </c>
      <c r="AW81" s="187" t="str">
        <f t="shared" si="4"/>
        <v>0</v>
      </c>
    </row>
    <row r="82" spans="1:49" s="186" customFormat="1" ht="41.25" hidden="1" customHeight="1">
      <c r="A82" s="75" t="s">
        <v>551</v>
      </c>
      <c r="B82" s="175" t="s">
        <v>646</v>
      </c>
      <c r="C82" s="188"/>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row>
    <row r="83" spans="1:49" s="186" customFormat="1" ht="39" hidden="1" customHeight="1">
      <c r="A83" s="75" t="s">
        <v>551</v>
      </c>
      <c r="B83" s="175" t="s">
        <v>646</v>
      </c>
      <c r="C83" s="188"/>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row>
    <row r="84" spans="1:49" ht="15.75" hidden="1">
      <c r="A84" s="75" t="s">
        <v>0</v>
      </c>
      <c r="B84" s="177" t="s">
        <v>0</v>
      </c>
      <c r="C84" s="187"/>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row>
    <row r="85" spans="1:49" ht="88.5" customHeight="1">
      <c r="A85" s="75" t="s">
        <v>552</v>
      </c>
      <c r="B85" s="177" t="s">
        <v>662</v>
      </c>
      <c r="C85" s="187" t="s">
        <v>700</v>
      </c>
      <c r="D85" s="187" t="str">
        <f>D86</f>
        <v>0 МВ∙А</v>
      </c>
      <c r="E85" s="187">
        <f t="shared" ref="E85:AW85" si="5">E86</f>
        <v>0</v>
      </c>
      <c r="F85" s="187" t="str">
        <f t="shared" si="5"/>
        <v>0 МВ∙А</v>
      </c>
      <c r="G85" s="187">
        <f t="shared" si="5"/>
        <v>0</v>
      </c>
      <c r="H85" s="187" t="str">
        <f t="shared" si="5"/>
        <v>0 км</v>
      </c>
      <c r="I85" s="187">
        <f t="shared" si="5"/>
        <v>0</v>
      </c>
      <c r="J85" s="187" t="str">
        <f t="shared" si="5"/>
        <v>0 км</v>
      </c>
      <c r="K85" s="187">
        <f t="shared" si="5"/>
        <v>0</v>
      </c>
      <c r="L85" s="187" t="str">
        <f t="shared" si="5"/>
        <v>0 МВт</v>
      </c>
      <c r="M85" s="187">
        <f t="shared" si="5"/>
        <v>0</v>
      </c>
      <c r="N85" s="187" t="str">
        <f t="shared" si="5"/>
        <v>0 МВт</v>
      </c>
      <c r="O85" s="187">
        <f t="shared" si="5"/>
        <v>0</v>
      </c>
      <c r="P85" s="187" t="str">
        <f t="shared" si="5"/>
        <v>0 МВт</v>
      </c>
      <c r="Q85" s="187">
        <f t="shared" si="5"/>
        <v>0</v>
      </c>
      <c r="R85" s="187">
        <f t="shared" si="5"/>
        <v>0</v>
      </c>
      <c r="S85" s="187">
        <f t="shared" si="5"/>
        <v>0</v>
      </c>
      <c r="T85" s="187" t="str">
        <f t="shared" si="5"/>
        <v>0 МВА</v>
      </c>
      <c r="U85" s="187">
        <f t="shared" si="5"/>
        <v>0</v>
      </c>
      <c r="V85" s="187" t="str">
        <f t="shared" si="5"/>
        <v>0 км</v>
      </c>
      <c r="W85" s="187">
        <f t="shared" si="5"/>
        <v>0</v>
      </c>
      <c r="X85" s="187" t="str">
        <f t="shared" si="5"/>
        <v>1 шт.</v>
      </c>
      <c r="Y85" s="187">
        <f t="shared" si="5"/>
        <v>0</v>
      </c>
      <c r="Z85" s="187" t="str">
        <f t="shared" si="5"/>
        <v>0 Мвар</v>
      </c>
      <c r="AA85" s="187">
        <f t="shared" si="5"/>
        <v>0</v>
      </c>
      <c r="AB85" s="187">
        <f t="shared" si="5"/>
        <v>0</v>
      </c>
      <c r="AC85" s="187">
        <f t="shared" si="5"/>
        <v>0</v>
      </c>
      <c r="AD85" s="187" t="str">
        <f t="shared" si="5"/>
        <v>-7,266 час</v>
      </c>
      <c r="AE85" s="187" t="str">
        <f t="shared" si="5"/>
        <v>0</v>
      </c>
      <c r="AF85" s="187" t="str">
        <f t="shared" si="5"/>
        <v>-1</v>
      </c>
      <c r="AG85" s="187" t="str">
        <f t="shared" si="5"/>
        <v>0</v>
      </c>
      <c r="AH85" s="187" t="str">
        <f t="shared" si="5"/>
        <v>0 шт.</v>
      </c>
      <c r="AI85" s="187" t="str">
        <f t="shared" si="5"/>
        <v>0</v>
      </c>
      <c r="AJ85" s="187" t="str">
        <f t="shared" si="5"/>
        <v>0 шт.</v>
      </c>
      <c r="AK85" s="187" t="str">
        <f t="shared" si="5"/>
        <v>0</v>
      </c>
      <c r="AL85" s="187" t="str">
        <f t="shared" si="5"/>
        <v>0 млн. руб.</v>
      </c>
      <c r="AM85" s="187" t="str">
        <f t="shared" si="5"/>
        <v>0</v>
      </c>
      <c r="AN85" s="187" t="str">
        <f t="shared" si="5"/>
        <v>0 млн. руб.</v>
      </c>
      <c r="AO85" s="187" t="str">
        <f t="shared" si="5"/>
        <v>0</v>
      </c>
      <c r="AP85" s="187" t="str">
        <f t="shared" si="5"/>
        <v>0 млн. руб.</v>
      </c>
      <c r="AQ85" s="187" t="str">
        <f t="shared" si="5"/>
        <v>0</v>
      </c>
      <c r="AR85" s="187" t="str">
        <f t="shared" si="5"/>
        <v>0 млн. руб.</v>
      </c>
      <c r="AS85" s="187" t="str">
        <f t="shared" si="5"/>
        <v>0</v>
      </c>
      <c r="AT85" s="187" t="str">
        <f t="shared" si="5"/>
        <v>0 млн. руб.</v>
      </c>
      <c r="AU85" s="187" t="str">
        <f t="shared" si="5"/>
        <v>0</v>
      </c>
      <c r="AV85" s="187" t="str">
        <f t="shared" si="5"/>
        <v>0 млн. руб.</v>
      </c>
      <c r="AW85" s="187" t="str">
        <f t="shared" si="5"/>
        <v>0</v>
      </c>
    </row>
    <row r="86" spans="1:49" ht="138" customHeight="1">
      <c r="A86" s="75" t="s">
        <v>552</v>
      </c>
      <c r="B86" s="175" t="s">
        <v>702</v>
      </c>
      <c r="C86" s="187" t="s">
        <v>701</v>
      </c>
      <c r="D86" s="187" t="s">
        <v>846</v>
      </c>
      <c r="E86" s="187">
        <v>0</v>
      </c>
      <c r="F86" s="187" t="s">
        <v>846</v>
      </c>
      <c r="G86" s="187">
        <v>0</v>
      </c>
      <c r="H86" s="187" t="s">
        <v>746</v>
      </c>
      <c r="I86" s="187">
        <v>0</v>
      </c>
      <c r="J86" s="187" t="s">
        <v>746</v>
      </c>
      <c r="K86" s="187">
        <v>0</v>
      </c>
      <c r="L86" s="187" t="s">
        <v>748</v>
      </c>
      <c r="M86" s="187">
        <v>0</v>
      </c>
      <c r="N86" s="187" t="s">
        <v>748</v>
      </c>
      <c r="O86" s="187">
        <v>0</v>
      </c>
      <c r="P86" s="187" t="s">
        <v>748</v>
      </c>
      <c r="Q86" s="187">
        <v>0</v>
      </c>
      <c r="R86" s="187">
        <v>0</v>
      </c>
      <c r="S86" s="187">
        <v>0</v>
      </c>
      <c r="T86" s="187" t="s">
        <v>747</v>
      </c>
      <c r="U86" s="187">
        <v>0</v>
      </c>
      <c r="V86" s="187" t="s">
        <v>746</v>
      </c>
      <c r="W86" s="187">
        <v>0</v>
      </c>
      <c r="X86" s="187" t="s">
        <v>786</v>
      </c>
      <c r="Y86" s="187">
        <v>0</v>
      </c>
      <c r="Z86" s="187" t="s">
        <v>749</v>
      </c>
      <c r="AA86" s="187">
        <v>0</v>
      </c>
      <c r="AB86" s="203">
        <v>0</v>
      </c>
      <c r="AC86" s="187">
        <v>0</v>
      </c>
      <c r="AD86" s="204" t="s">
        <v>781</v>
      </c>
      <c r="AE86" s="206" t="s">
        <v>627</v>
      </c>
      <c r="AF86" s="206" t="s">
        <v>806</v>
      </c>
      <c r="AG86" s="206" t="s">
        <v>627</v>
      </c>
      <c r="AH86" s="206" t="s">
        <v>784</v>
      </c>
      <c r="AI86" s="206" t="s">
        <v>627</v>
      </c>
      <c r="AJ86" s="206" t="s">
        <v>784</v>
      </c>
      <c r="AK86" s="206" t="s">
        <v>627</v>
      </c>
      <c r="AL86" s="206" t="s">
        <v>785</v>
      </c>
      <c r="AM86" s="206" t="s">
        <v>627</v>
      </c>
      <c r="AN86" s="206" t="s">
        <v>785</v>
      </c>
      <c r="AO86" s="206" t="s">
        <v>627</v>
      </c>
      <c r="AP86" s="206" t="s">
        <v>785</v>
      </c>
      <c r="AQ86" s="206" t="s">
        <v>627</v>
      </c>
      <c r="AR86" s="206" t="s">
        <v>785</v>
      </c>
      <c r="AS86" s="206" t="s">
        <v>627</v>
      </c>
      <c r="AT86" s="206" t="s">
        <v>785</v>
      </c>
      <c r="AU86" s="206" t="s">
        <v>627</v>
      </c>
      <c r="AV86" s="206" t="s">
        <v>785</v>
      </c>
      <c r="AW86" s="206" t="s">
        <v>627</v>
      </c>
    </row>
    <row r="87" spans="1:49" ht="36.75" hidden="1" customHeight="1">
      <c r="A87" s="75" t="s">
        <v>552</v>
      </c>
      <c r="B87" s="175" t="s">
        <v>646</v>
      </c>
      <c r="C87" s="187"/>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row>
    <row r="88" spans="1:49" ht="15.75" hidden="1">
      <c r="A88" s="75" t="s">
        <v>0</v>
      </c>
      <c r="B88" s="177" t="s">
        <v>0</v>
      </c>
      <c r="C88" s="187"/>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row>
    <row r="89" spans="1:49" ht="67.5" customHeight="1">
      <c r="A89" s="75" t="s">
        <v>510</v>
      </c>
      <c r="B89" s="177" t="s">
        <v>663</v>
      </c>
      <c r="C89" s="187" t="s">
        <v>700</v>
      </c>
      <c r="D89" s="187" t="s">
        <v>846</v>
      </c>
      <c r="E89" s="187">
        <v>0</v>
      </c>
      <c r="F89" s="187" t="s">
        <v>846</v>
      </c>
      <c r="G89" s="187">
        <v>0</v>
      </c>
      <c r="H89" s="187" t="s">
        <v>746</v>
      </c>
      <c r="I89" s="187">
        <v>0</v>
      </c>
      <c r="J89" s="187" t="s">
        <v>746</v>
      </c>
      <c r="K89" s="187">
        <v>0</v>
      </c>
      <c r="L89" s="187" t="s">
        <v>748</v>
      </c>
      <c r="M89" s="187">
        <v>0</v>
      </c>
      <c r="N89" s="187" t="s">
        <v>748</v>
      </c>
      <c r="O89" s="187">
        <v>0</v>
      </c>
      <c r="P89" s="187" t="s">
        <v>748</v>
      </c>
      <c r="Q89" s="187">
        <v>0</v>
      </c>
      <c r="R89" s="187">
        <v>0</v>
      </c>
      <c r="S89" s="187">
        <v>0</v>
      </c>
      <c r="T89" s="187" t="s">
        <v>747</v>
      </c>
      <c r="U89" s="187">
        <v>0</v>
      </c>
      <c r="V89" s="187" t="s">
        <v>746</v>
      </c>
      <c r="W89" s="187">
        <v>0</v>
      </c>
      <c r="X89" s="187" t="s">
        <v>784</v>
      </c>
      <c r="Y89" s="187">
        <v>0</v>
      </c>
      <c r="Z89" s="187" t="s">
        <v>749</v>
      </c>
      <c r="AA89" s="187">
        <v>0</v>
      </c>
      <c r="AB89" s="203">
        <v>0</v>
      </c>
      <c r="AC89" s="187">
        <v>0</v>
      </c>
      <c r="AD89" s="204" t="s">
        <v>847</v>
      </c>
      <c r="AE89" s="187">
        <v>0</v>
      </c>
      <c r="AF89" s="205">
        <v>0</v>
      </c>
      <c r="AG89" s="205">
        <v>0</v>
      </c>
      <c r="AH89" s="204" t="s">
        <v>784</v>
      </c>
      <c r="AI89" s="204" t="s">
        <v>627</v>
      </c>
      <c r="AJ89" s="204" t="s">
        <v>784</v>
      </c>
      <c r="AK89" s="204" t="s">
        <v>627</v>
      </c>
      <c r="AL89" s="204" t="s">
        <v>785</v>
      </c>
      <c r="AM89" s="204" t="s">
        <v>627</v>
      </c>
      <c r="AN89" s="204" t="s">
        <v>785</v>
      </c>
      <c r="AO89" s="204" t="s">
        <v>627</v>
      </c>
      <c r="AP89" s="204" t="s">
        <v>785</v>
      </c>
      <c r="AQ89" s="204" t="s">
        <v>627</v>
      </c>
      <c r="AR89" s="204" t="s">
        <v>785</v>
      </c>
      <c r="AS89" s="204" t="s">
        <v>627</v>
      </c>
      <c r="AT89" s="204" t="s">
        <v>785</v>
      </c>
      <c r="AU89" s="204" t="s">
        <v>627</v>
      </c>
      <c r="AV89" s="204" t="s">
        <v>785</v>
      </c>
      <c r="AW89" s="187">
        <v>0</v>
      </c>
    </row>
    <row r="90" spans="1:49" ht="60" customHeight="1">
      <c r="A90" s="75" t="s">
        <v>555</v>
      </c>
      <c r="B90" s="177" t="s">
        <v>664</v>
      </c>
      <c r="C90" s="187" t="s">
        <v>700</v>
      </c>
      <c r="D90" s="187" t="s">
        <v>846</v>
      </c>
      <c r="E90" s="187">
        <v>0</v>
      </c>
      <c r="F90" s="187" t="s">
        <v>846</v>
      </c>
      <c r="G90" s="187">
        <v>0</v>
      </c>
      <c r="H90" s="187" t="s">
        <v>746</v>
      </c>
      <c r="I90" s="187">
        <v>0</v>
      </c>
      <c r="J90" s="187" t="s">
        <v>746</v>
      </c>
      <c r="K90" s="187">
        <v>0</v>
      </c>
      <c r="L90" s="187" t="s">
        <v>748</v>
      </c>
      <c r="M90" s="187">
        <v>0</v>
      </c>
      <c r="N90" s="187" t="s">
        <v>748</v>
      </c>
      <c r="O90" s="187">
        <v>0</v>
      </c>
      <c r="P90" s="187" t="s">
        <v>748</v>
      </c>
      <c r="Q90" s="187">
        <v>0</v>
      </c>
      <c r="R90" s="187">
        <v>0</v>
      </c>
      <c r="S90" s="187">
        <v>0</v>
      </c>
      <c r="T90" s="187" t="s">
        <v>747</v>
      </c>
      <c r="U90" s="187">
        <v>0</v>
      </c>
      <c r="V90" s="187" t="s">
        <v>746</v>
      </c>
      <c r="W90" s="187">
        <v>0</v>
      </c>
      <c r="X90" s="187" t="s">
        <v>784</v>
      </c>
      <c r="Y90" s="187">
        <v>0</v>
      </c>
      <c r="Z90" s="187" t="s">
        <v>749</v>
      </c>
      <c r="AA90" s="187">
        <v>0</v>
      </c>
      <c r="AB90" s="203">
        <v>0</v>
      </c>
      <c r="AC90" s="187">
        <v>0</v>
      </c>
      <c r="AD90" s="204" t="s">
        <v>847</v>
      </c>
      <c r="AE90" s="187">
        <v>0</v>
      </c>
      <c r="AF90" s="205">
        <v>0</v>
      </c>
      <c r="AG90" s="205">
        <v>0</v>
      </c>
      <c r="AH90" s="204" t="s">
        <v>784</v>
      </c>
      <c r="AI90" s="204" t="s">
        <v>627</v>
      </c>
      <c r="AJ90" s="204" t="s">
        <v>784</v>
      </c>
      <c r="AK90" s="204" t="s">
        <v>627</v>
      </c>
      <c r="AL90" s="204" t="s">
        <v>785</v>
      </c>
      <c r="AM90" s="204" t="s">
        <v>627</v>
      </c>
      <c r="AN90" s="204" t="s">
        <v>785</v>
      </c>
      <c r="AO90" s="204" t="s">
        <v>627</v>
      </c>
      <c r="AP90" s="204" t="s">
        <v>785</v>
      </c>
      <c r="AQ90" s="204" t="s">
        <v>627</v>
      </c>
      <c r="AR90" s="204" t="s">
        <v>785</v>
      </c>
      <c r="AS90" s="204" t="s">
        <v>627</v>
      </c>
      <c r="AT90" s="204" t="s">
        <v>785</v>
      </c>
      <c r="AU90" s="204" t="s">
        <v>627</v>
      </c>
      <c r="AV90" s="204" t="s">
        <v>785</v>
      </c>
      <c r="AW90" s="187">
        <v>0</v>
      </c>
    </row>
    <row r="91" spans="1:49" ht="36.75" hidden="1" customHeight="1">
      <c r="A91" s="75" t="s">
        <v>555</v>
      </c>
      <c r="B91" s="175" t="s">
        <v>646</v>
      </c>
      <c r="C91" s="187"/>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row>
    <row r="92" spans="1:49" ht="36.75" hidden="1" customHeight="1">
      <c r="A92" s="75" t="s">
        <v>555</v>
      </c>
      <c r="B92" s="175" t="s">
        <v>646</v>
      </c>
      <c r="C92" s="187"/>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row>
    <row r="93" spans="1:49" ht="15.75" hidden="1">
      <c r="A93" s="75" t="s">
        <v>0</v>
      </c>
      <c r="B93" s="177" t="s">
        <v>0</v>
      </c>
      <c r="C93" s="187"/>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row>
    <row r="94" spans="1:49" ht="67.5" customHeight="1">
      <c r="A94" s="75" t="s">
        <v>556</v>
      </c>
      <c r="B94" s="177" t="s">
        <v>665</v>
      </c>
      <c r="C94" s="187" t="s">
        <v>700</v>
      </c>
      <c r="D94" s="187" t="s">
        <v>846</v>
      </c>
      <c r="E94" s="187">
        <v>0</v>
      </c>
      <c r="F94" s="187" t="s">
        <v>846</v>
      </c>
      <c r="G94" s="187">
        <v>0</v>
      </c>
      <c r="H94" s="187" t="s">
        <v>746</v>
      </c>
      <c r="I94" s="187">
        <v>0</v>
      </c>
      <c r="J94" s="187" t="s">
        <v>746</v>
      </c>
      <c r="K94" s="187">
        <v>0</v>
      </c>
      <c r="L94" s="187" t="s">
        <v>748</v>
      </c>
      <c r="M94" s="187">
        <v>0</v>
      </c>
      <c r="N94" s="187" t="s">
        <v>748</v>
      </c>
      <c r="O94" s="187">
        <v>0</v>
      </c>
      <c r="P94" s="187" t="s">
        <v>748</v>
      </c>
      <c r="Q94" s="187">
        <v>0</v>
      </c>
      <c r="R94" s="187">
        <v>0</v>
      </c>
      <c r="S94" s="187">
        <v>0</v>
      </c>
      <c r="T94" s="187" t="s">
        <v>747</v>
      </c>
      <c r="U94" s="187">
        <v>0</v>
      </c>
      <c r="V94" s="187" t="s">
        <v>746</v>
      </c>
      <c r="W94" s="187">
        <v>0</v>
      </c>
      <c r="X94" s="187" t="s">
        <v>784</v>
      </c>
      <c r="Y94" s="187">
        <v>0</v>
      </c>
      <c r="Z94" s="187" t="s">
        <v>749</v>
      </c>
      <c r="AA94" s="187">
        <v>0</v>
      </c>
      <c r="AB94" s="203">
        <v>0</v>
      </c>
      <c r="AC94" s="187">
        <v>0</v>
      </c>
      <c r="AD94" s="204" t="s">
        <v>847</v>
      </c>
      <c r="AE94" s="187">
        <v>0</v>
      </c>
      <c r="AF94" s="205">
        <v>0</v>
      </c>
      <c r="AG94" s="205">
        <v>0</v>
      </c>
      <c r="AH94" s="204" t="s">
        <v>784</v>
      </c>
      <c r="AI94" s="204" t="s">
        <v>627</v>
      </c>
      <c r="AJ94" s="204" t="s">
        <v>784</v>
      </c>
      <c r="AK94" s="204" t="s">
        <v>627</v>
      </c>
      <c r="AL94" s="204" t="s">
        <v>785</v>
      </c>
      <c r="AM94" s="204" t="s">
        <v>627</v>
      </c>
      <c r="AN94" s="204" t="s">
        <v>785</v>
      </c>
      <c r="AO94" s="204" t="s">
        <v>627</v>
      </c>
      <c r="AP94" s="204" t="s">
        <v>785</v>
      </c>
      <c r="AQ94" s="204" t="s">
        <v>627</v>
      </c>
      <c r="AR94" s="204" t="s">
        <v>785</v>
      </c>
      <c r="AS94" s="204" t="s">
        <v>627</v>
      </c>
      <c r="AT94" s="204" t="s">
        <v>785</v>
      </c>
      <c r="AU94" s="204" t="s">
        <v>627</v>
      </c>
      <c r="AV94" s="204" t="s">
        <v>785</v>
      </c>
      <c r="AW94" s="187">
        <v>0</v>
      </c>
    </row>
    <row r="95" spans="1:49" ht="31.5" hidden="1">
      <c r="A95" s="75" t="s">
        <v>556</v>
      </c>
      <c r="B95" s="175" t="s">
        <v>646</v>
      </c>
      <c r="C95" s="187"/>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row>
    <row r="96" spans="1:49" ht="31.5" hidden="1">
      <c r="A96" s="75" t="s">
        <v>556</v>
      </c>
      <c r="B96" s="175" t="s">
        <v>646</v>
      </c>
      <c r="C96" s="187"/>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row>
    <row r="97" spans="1:49" ht="15.75" hidden="1">
      <c r="A97" s="75" t="s">
        <v>0</v>
      </c>
      <c r="B97" s="177" t="s">
        <v>0</v>
      </c>
      <c r="C97" s="187"/>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row>
    <row r="98" spans="1:49" ht="50.25" customHeight="1">
      <c r="A98" s="75" t="s">
        <v>511</v>
      </c>
      <c r="B98" s="177" t="s">
        <v>666</v>
      </c>
      <c r="C98" s="187" t="s">
        <v>700</v>
      </c>
      <c r="D98" s="187" t="s">
        <v>846</v>
      </c>
      <c r="E98" s="187">
        <v>0</v>
      </c>
      <c r="F98" s="187" t="s">
        <v>846</v>
      </c>
      <c r="G98" s="187">
        <v>0</v>
      </c>
      <c r="H98" s="187" t="s">
        <v>746</v>
      </c>
      <c r="I98" s="187">
        <v>0</v>
      </c>
      <c r="J98" s="187" t="s">
        <v>746</v>
      </c>
      <c r="K98" s="187">
        <v>0</v>
      </c>
      <c r="L98" s="187" t="s">
        <v>748</v>
      </c>
      <c r="M98" s="187">
        <v>0</v>
      </c>
      <c r="N98" s="187" t="s">
        <v>748</v>
      </c>
      <c r="O98" s="187">
        <v>0</v>
      </c>
      <c r="P98" s="187" t="s">
        <v>748</v>
      </c>
      <c r="Q98" s="187">
        <v>0</v>
      </c>
      <c r="R98" s="187">
        <v>0</v>
      </c>
      <c r="S98" s="187">
        <v>0</v>
      </c>
      <c r="T98" s="187" t="s">
        <v>747</v>
      </c>
      <c r="U98" s="187">
        <v>0</v>
      </c>
      <c r="V98" s="187" t="s">
        <v>746</v>
      </c>
      <c r="W98" s="187">
        <v>0</v>
      </c>
      <c r="X98" s="187" t="s">
        <v>784</v>
      </c>
      <c r="Y98" s="187">
        <v>0</v>
      </c>
      <c r="Z98" s="187" t="s">
        <v>749</v>
      </c>
      <c r="AA98" s="187">
        <v>0</v>
      </c>
      <c r="AB98" s="203">
        <v>0</v>
      </c>
      <c r="AC98" s="187">
        <v>0</v>
      </c>
      <c r="AD98" s="204" t="s">
        <v>847</v>
      </c>
      <c r="AE98" s="187">
        <v>0</v>
      </c>
      <c r="AF98" s="205">
        <v>0</v>
      </c>
      <c r="AG98" s="205">
        <v>0</v>
      </c>
      <c r="AH98" s="204" t="s">
        <v>784</v>
      </c>
      <c r="AI98" s="204" t="s">
        <v>627</v>
      </c>
      <c r="AJ98" s="204" t="s">
        <v>784</v>
      </c>
      <c r="AK98" s="204" t="s">
        <v>627</v>
      </c>
      <c r="AL98" s="204" t="s">
        <v>785</v>
      </c>
      <c r="AM98" s="204" t="s">
        <v>627</v>
      </c>
      <c r="AN98" s="204" t="s">
        <v>785</v>
      </c>
      <c r="AO98" s="204" t="s">
        <v>627</v>
      </c>
      <c r="AP98" s="204" t="s">
        <v>785</v>
      </c>
      <c r="AQ98" s="204" t="s">
        <v>627</v>
      </c>
      <c r="AR98" s="204" t="s">
        <v>785</v>
      </c>
      <c r="AS98" s="204" t="s">
        <v>627</v>
      </c>
      <c r="AT98" s="204" t="s">
        <v>785</v>
      </c>
      <c r="AU98" s="204" t="s">
        <v>627</v>
      </c>
      <c r="AV98" s="204" t="s">
        <v>785</v>
      </c>
      <c r="AW98" s="187">
        <v>0</v>
      </c>
    </row>
    <row r="99" spans="1:49" ht="58.5" customHeight="1">
      <c r="A99" s="75" t="s">
        <v>559</v>
      </c>
      <c r="B99" s="177" t="s">
        <v>667</v>
      </c>
      <c r="C99" s="187" t="s">
        <v>700</v>
      </c>
      <c r="D99" s="187" t="s">
        <v>846</v>
      </c>
      <c r="E99" s="187">
        <v>0</v>
      </c>
      <c r="F99" s="187" t="s">
        <v>846</v>
      </c>
      <c r="G99" s="187">
        <v>0</v>
      </c>
      <c r="H99" s="187" t="s">
        <v>746</v>
      </c>
      <c r="I99" s="187">
        <v>0</v>
      </c>
      <c r="J99" s="187" t="s">
        <v>746</v>
      </c>
      <c r="K99" s="187">
        <v>0</v>
      </c>
      <c r="L99" s="187" t="s">
        <v>748</v>
      </c>
      <c r="M99" s="187">
        <v>0</v>
      </c>
      <c r="N99" s="187" t="s">
        <v>748</v>
      </c>
      <c r="O99" s="187">
        <v>0</v>
      </c>
      <c r="P99" s="187" t="s">
        <v>748</v>
      </c>
      <c r="Q99" s="187">
        <v>0</v>
      </c>
      <c r="R99" s="187">
        <v>0</v>
      </c>
      <c r="S99" s="187">
        <v>0</v>
      </c>
      <c r="T99" s="187" t="s">
        <v>747</v>
      </c>
      <c r="U99" s="187">
        <v>0</v>
      </c>
      <c r="V99" s="187" t="s">
        <v>746</v>
      </c>
      <c r="W99" s="187">
        <v>0</v>
      </c>
      <c r="X99" s="187" t="s">
        <v>784</v>
      </c>
      <c r="Y99" s="187">
        <v>0</v>
      </c>
      <c r="Z99" s="187" t="s">
        <v>749</v>
      </c>
      <c r="AA99" s="187">
        <v>0</v>
      </c>
      <c r="AB99" s="203">
        <v>0</v>
      </c>
      <c r="AC99" s="187">
        <v>0</v>
      </c>
      <c r="AD99" s="204" t="s">
        <v>847</v>
      </c>
      <c r="AE99" s="187">
        <v>0</v>
      </c>
      <c r="AF99" s="205">
        <v>0</v>
      </c>
      <c r="AG99" s="205">
        <v>0</v>
      </c>
      <c r="AH99" s="204" t="s">
        <v>784</v>
      </c>
      <c r="AI99" s="204" t="s">
        <v>627</v>
      </c>
      <c r="AJ99" s="204" t="s">
        <v>784</v>
      </c>
      <c r="AK99" s="204" t="s">
        <v>627</v>
      </c>
      <c r="AL99" s="204" t="s">
        <v>785</v>
      </c>
      <c r="AM99" s="204" t="s">
        <v>627</v>
      </c>
      <c r="AN99" s="204" t="s">
        <v>785</v>
      </c>
      <c r="AO99" s="204" t="s">
        <v>627</v>
      </c>
      <c r="AP99" s="204" t="s">
        <v>785</v>
      </c>
      <c r="AQ99" s="204" t="s">
        <v>627</v>
      </c>
      <c r="AR99" s="204" t="s">
        <v>785</v>
      </c>
      <c r="AS99" s="204" t="s">
        <v>627</v>
      </c>
      <c r="AT99" s="204" t="s">
        <v>785</v>
      </c>
      <c r="AU99" s="204" t="s">
        <v>627</v>
      </c>
      <c r="AV99" s="204" t="s">
        <v>785</v>
      </c>
      <c r="AW99" s="187">
        <v>0</v>
      </c>
    </row>
    <row r="100" spans="1:49" ht="31.5" hidden="1">
      <c r="A100" s="75" t="s">
        <v>559</v>
      </c>
      <c r="B100" s="175" t="s">
        <v>646</v>
      </c>
      <c r="C100" s="187"/>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row>
    <row r="101" spans="1:49" ht="31.5" hidden="1">
      <c r="A101" s="75" t="s">
        <v>559</v>
      </c>
      <c r="B101" s="175" t="s">
        <v>646</v>
      </c>
      <c r="C101" s="187"/>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row>
    <row r="102" spans="1:49" ht="15.75" hidden="1">
      <c r="A102" s="75" t="s">
        <v>0</v>
      </c>
      <c r="B102" s="177" t="s">
        <v>0</v>
      </c>
      <c r="C102" s="187"/>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row>
    <row r="103" spans="1:49" ht="47.25">
      <c r="A103" s="75" t="s">
        <v>560</v>
      </c>
      <c r="B103" s="177" t="s">
        <v>668</v>
      </c>
      <c r="C103" s="187" t="s">
        <v>700</v>
      </c>
      <c r="D103" s="187" t="s">
        <v>846</v>
      </c>
      <c r="E103" s="187">
        <v>0</v>
      </c>
      <c r="F103" s="187" t="s">
        <v>846</v>
      </c>
      <c r="G103" s="187">
        <v>0</v>
      </c>
      <c r="H103" s="187" t="s">
        <v>746</v>
      </c>
      <c r="I103" s="187">
        <v>0</v>
      </c>
      <c r="J103" s="187" t="s">
        <v>746</v>
      </c>
      <c r="K103" s="187">
        <v>0</v>
      </c>
      <c r="L103" s="187" t="s">
        <v>748</v>
      </c>
      <c r="M103" s="187">
        <v>0</v>
      </c>
      <c r="N103" s="187" t="s">
        <v>748</v>
      </c>
      <c r="O103" s="187">
        <v>0</v>
      </c>
      <c r="P103" s="187" t="s">
        <v>748</v>
      </c>
      <c r="Q103" s="187">
        <v>0</v>
      </c>
      <c r="R103" s="187">
        <v>0</v>
      </c>
      <c r="S103" s="187">
        <v>0</v>
      </c>
      <c r="T103" s="187" t="s">
        <v>747</v>
      </c>
      <c r="U103" s="187">
        <v>0</v>
      </c>
      <c r="V103" s="187" t="s">
        <v>746</v>
      </c>
      <c r="W103" s="187">
        <v>0</v>
      </c>
      <c r="X103" s="187" t="s">
        <v>784</v>
      </c>
      <c r="Y103" s="187">
        <v>0</v>
      </c>
      <c r="Z103" s="187" t="s">
        <v>749</v>
      </c>
      <c r="AA103" s="187">
        <v>0</v>
      </c>
      <c r="AB103" s="203">
        <v>0</v>
      </c>
      <c r="AC103" s="187">
        <v>0</v>
      </c>
      <c r="AD103" s="204" t="s">
        <v>847</v>
      </c>
      <c r="AE103" s="187">
        <v>0</v>
      </c>
      <c r="AF103" s="205">
        <v>0</v>
      </c>
      <c r="AG103" s="205">
        <v>0</v>
      </c>
      <c r="AH103" s="204" t="s">
        <v>784</v>
      </c>
      <c r="AI103" s="204" t="s">
        <v>627</v>
      </c>
      <c r="AJ103" s="204" t="s">
        <v>784</v>
      </c>
      <c r="AK103" s="204" t="s">
        <v>627</v>
      </c>
      <c r="AL103" s="204" t="s">
        <v>785</v>
      </c>
      <c r="AM103" s="204" t="s">
        <v>627</v>
      </c>
      <c r="AN103" s="204" t="s">
        <v>785</v>
      </c>
      <c r="AO103" s="204" t="s">
        <v>627</v>
      </c>
      <c r="AP103" s="204" t="s">
        <v>785</v>
      </c>
      <c r="AQ103" s="204" t="s">
        <v>627</v>
      </c>
      <c r="AR103" s="204" t="s">
        <v>785</v>
      </c>
      <c r="AS103" s="204" t="s">
        <v>627</v>
      </c>
      <c r="AT103" s="204" t="s">
        <v>785</v>
      </c>
      <c r="AU103" s="204" t="s">
        <v>627</v>
      </c>
      <c r="AV103" s="204" t="s">
        <v>785</v>
      </c>
      <c r="AW103" s="187">
        <v>0</v>
      </c>
    </row>
    <row r="104" spans="1:49" ht="36.75" hidden="1" customHeight="1">
      <c r="A104" s="75" t="s">
        <v>560</v>
      </c>
      <c r="B104" s="175" t="s">
        <v>646</v>
      </c>
      <c r="C104" s="187"/>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row>
    <row r="105" spans="1:49" ht="36.75" hidden="1" customHeight="1">
      <c r="A105" s="75" t="s">
        <v>560</v>
      </c>
      <c r="B105" s="175" t="s">
        <v>646</v>
      </c>
      <c r="C105" s="187"/>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row>
    <row r="106" spans="1:49" ht="15.75" hidden="1">
      <c r="A106" s="75" t="s">
        <v>0</v>
      </c>
      <c r="B106" s="177" t="s">
        <v>0</v>
      </c>
      <c r="C106" s="187"/>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row>
    <row r="107" spans="1:49" ht="47.25">
      <c r="A107" s="75" t="s">
        <v>561</v>
      </c>
      <c r="B107" s="177" t="s">
        <v>669</v>
      </c>
      <c r="C107" s="187" t="s">
        <v>700</v>
      </c>
      <c r="D107" s="187" t="s">
        <v>846</v>
      </c>
      <c r="E107" s="187">
        <v>0</v>
      </c>
      <c r="F107" s="187" t="s">
        <v>846</v>
      </c>
      <c r="G107" s="187">
        <v>0</v>
      </c>
      <c r="H107" s="187" t="s">
        <v>746</v>
      </c>
      <c r="I107" s="187">
        <v>0</v>
      </c>
      <c r="J107" s="187" t="s">
        <v>746</v>
      </c>
      <c r="K107" s="187">
        <v>0</v>
      </c>
      <c r="L107" s="187" t="s">
        <v>748</v>
      </c>
      <c r="M107" s="187">
        <v>0</v>
      </c>
      <c r="N107" s="187" t="s">
        <v>748</v>
      </c>
      <c r="O107" s="187">
        <v>0</v>
      </c>
      <c r="P107" s="187" t="s">
        <v>748</v>
      </c>
      <c r="Q107" s="187">
        <v>0</v>
      </c>
      <c r="R107" s="187">
        <v>0</v>
      </c>
      <c r="S107" s="187">
        <v>0</v>
      </c>
      <c r="T107" s="187" t="s">
        <v>747</v>
      </c>
      <c r="U107" s="187">
        <v>0</v>
      </c>
      <c r="V107" s="187" t="s">
        <v>746</v>
      </c>
      <c r="W107" s="187">
        <v>0</v>
      </c>
      <c r="X107" s="187" t="s">
        <v>784</v>
      </c>
      <c r="Y107" s="187">
        <v>0</v>
      </c>
      <c r="Z107" s="187" t="s">
        <v>749</v>
      </c>
      <c r="AA107" s="187">
        <v>0</v>
      </c>
      <c r="AB107" s="203">
        <v>0</v>
      </c>
      <c r="AC107" s="187">
        <v>0</v>
      </c>
      <c r="AD107" s="204" t="s">
        <v>847</v>
      </c>
      <c r="AE107" s="187">
        <v>0</v>
      </c>
      <c r="AF107" s="205">
        <v>0</v>
      </c>
      <c r="AG107" s="205">
        <v>0</v>
      </c>
      <c r="AH107" s="204" t="s">
        <v>784</v>
      </c>
      <c r="AI107" s="204" t="s">
        <v>627</v>
      </c>
      <c r="AJ107" s="204" t="s">
        <v>784</v>
      </c>
      <c r="AK107" s="204" t="s">
        <v>627</v>
      </c>
      <c r="AL107" s="204" t="s">
        <v>785</v>
      </c>
      <c r="AM107" s="204" t="s">
        <v>627</v>
      </c>
      <c r="AN107" s="204" t="s">
        <v>785</v>
      </c>
      <c r="AO107" s="204" t="s">
        <v>627</v>
      </c>
      <c r="AP107" s="204" t="s">
        <v>785</v>
      </c>
      <c r="AQ107" s="204" t="s">
        <v>627</v>
      </c>
      <c r="AR107" s="204" t="s">
        <v>785</v>
      </c>
      <c r="AS107" s="204" t="s">
        <v>627</v>
      </c>
      <c r="AT107" s="204" t="s">
        <v>785</v>
      </c>
      <c r="AU107" s="204" t="s">
        <v>627</v>
      </c>
      <c r="AV107" s="204" t="s">
        <v>785</v>
      </c>
      <c r="AW107" s="187">
        <v>0</v>
      </c>
    </row>
    <row r="108" spans="1:49" ht="36.75" hidden="1" customHeight="1">
      <c r="A108" s="75" t="s">
        <v>561</v>
      </c>
      <c r="B108" s="175" t="s">
        <v>646</v>
      </c>
      <c r="C108" s="187"/>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row>
    <row r="109" spans="1:49" ht="36.75" hidden="1" customHeight="1">
      <c r="A109" s="75" t="s">
        <v>561</v>
      </c>
      <c r="B109" s="175" t="s">
        <v>646</v>
      </c>
      <c r="C109" s="187"/>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row>
    <row r="110" spans="1:49" ht="15.75" hidden="1">
      <c r="A110" s="75" t="s">
        <v>0</v>
      </c>
      <c r="B110" s="177" t="s">
        <v>0</v>
      </c>
      <c r="C110" s="187"/>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row>
    <row r="111" spans="1:49" ht="47.25">
      <c r="A111" s="75" t="s">
        <v>562</v>
      </c>
      <c r="B111" s="177" t="s">
        <v>670</v>
      </c>
      <c r="C111" s="187" t="s">
        <v>700</v>
      </c>
      <c r="D111" s="187" t="s">
        <v>846</v>
      </c>
      <c r="E111" s="187">
        <v>0</v>
      </c>
      <c r="F111" s="187" t="s">
        <v>846</v>
      </c>
      <c r="G111" s="187">
        <v>0</v>
      </c>
      <c r="H111" s="187" t="s">
        <v>746</v>
      </c>
      <c r="I111" s="187">
        <v>0</v>
      </c>
      <c r="J111" s="187" t="s">
        <v>746</v>
      </c>
      <c r="K111" s="187">
        <v>0</v>
      </c>
      <c r="L111" s="187" t="s">
        <v>748</v>
      </c>
      <c r="M111" s="187">
        <v>0</v>
      </c>
      <c r="N111" s="187" t="s">
        <v>748</v>
      </c>
      <c r="O111" s="187">
        <v>0</v>
      </c>
      <c r="P111" s="187" t="s">
        <v>748</v>
      </c>
      <c r="Q111" s="187">
        <v>0</v>
      </c>
      <c r="R111" s="187">
        <v>0</v>
      </c>
      <c r="S111" s="187">
        <v>0</v>
      </c>
      <c r="T111" s="187" t="s">
        <v>747</v>
      </c>
      <c r="U111" s="187">
        <v>0</v>
      </c>
      <c r="V111" s="187" t="s">
        <v>746</v>
      </c>
      <c r="W111" s="187">
        <v>0</v>
      </c>
      <c r="X111" s="187" t="s">
        <v>784</v>
      </c>
      <c r="Y111" s="187">
        <v>0</v>
      </c>
      <c r="Z111" s="187" t="s">
        <v>749</v>
      </c>
      <c r="AA111" s="187">
        <v>0</v>
      </c>
      <c r="AB111" s="203">
        <v>0</v>
      </c>
      <c r="AC111" s="187">
        <v>0</v>
      </c>
      <c r="AD111" s="204" t="s">
        <v>847</v>
      </c>
      <c r="AE111" s="187">
        <v>0</v>
      </c>
      <c r="AF111" s="205">
        <v>0</v>
      </c>
      <c r="AG111" s="205">
        <v>0</v>
      </c>
      <c r="AH111" s="204" t="s">
        <v>784</v>
      </c>
      <c r="AI111" s="204" t="s">
        <v>627</v>
      </c>
      <c r="AJ111" s="204" t="s">
        <v>784</v>
      </c>
      <c r="AK111" s="204" t="s">
        <v>627</v>
      </c>
      <c r="AL111" s="204" t="s">
        <v>785</v>
      </c>
      <c r="AM111" s="204" t="s">
        <v>627</v>
      </c>
      <c r="AN111" s="204" t="s">
        <v>785</v>
      </c>
      <c r="AO111" s="204" t="s">
        <v>627</v>
      </c>
      <c r="AP111" s="204" t="s">
        <v>785</v>
      </c>
      <c r="AQ111" s="204" t="s">
        <v>627</v>
      </c>
      <c r="AR111" s="204" t="s">
        <v>785</v>
      </c>
      <c r="AS111" s="204" t="s">
        <v>627</v>
      </c>
      <c r="AT111" s="204" t="s">
        <v>785</v>
      </c>
      <c r="AU111" s="204" t="s">
        <v>627</v>
      </c>
      <c r="AV111" s="204" t="s">
        <v>785</v>
      </c>
      <c r="AW111" s="187">
        <v>0</v>
      </c>
    </row>
    <row r="112" spans="1:49" ht="36.75" hidden="1" customHeight="1">
      <c r="A112" s="75" t="s">
        <v>562</v>
      </c>
      <c r="B112" s="175" t="s">
        <v>646</v>
      </c>
      <c r="C112" s="187"/>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row>
    <row r="113" spans="1:49" ht="36.75" hidden="1" customHeight="1">
      <c r="A113" s="75" t="s">
        <v>562</v>
      </c>
      <c r="B113" s="175" t="s">
        <v>646</v>
      </c>
      <c r="C113" s="187"/>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row>
    <row r="114" spans="1:49" ht="15.75" hidden="1">
      <c r="A114" s="75" t="s">
        <v>0</v>
      </c>
      <c r="B114" s="177" t="s">
        <v>0</v>
      </c>
      <c r="C114" s="187"/>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row>
    <row r="115" spans="1:49" ht="72.75" customHeight="1">
      <c r="A115" s="75" t="s">
        <v>671</v>
      </c>
      <c r="B115" s="177" t="s">
        <v>672</v>
      </c>
      <c r="C115" s="187" t="s">
        <v>700</v>
      </c>
      <c r="D115" s="187" t="s">
        <v>846</v>
      </c>
      <c r="E115" s="187">
        <v>0</v>
      </c>
      <c r="F115" s="187" t="s">
        <v>846</v>
      </c>
      <c r="G115" s="187">
        <v>0</v>
      </c>
      <c r="H115" s="187" t="s">
        <v>746</v>
      </c>
      <c r="I115" s="187">
        <v>0</v>
      </c>
      <c r="J115" s="187" t="s">
        <v>746</v>
      </c>
      <c r="K115" s="187">
        <v>0</v>
      </c>
      <c r="L115" s="187" t="s">
        <v>748</v>
      </c>
      <c r="M115" s="187">
        <v>0</v>
      </c>
      <c r="N115" s="187" t="s">
        <v>748</v>
      </c>
      <c r="O115" s="187">
        <v>0</v>
      </c>
      <c r="P115" s="187" t="s">
        <v>748</v>
      </c>
      <c r="Q115" s="187">
        <v>0</v>
      </c>
      <c r="R115" s="187">
        <v>0</v>
      </c>
      <c r="S115" s="187">
        <v>0</v>
      </c>
      <c r="T115" s="187" t="s">
        <v>747</v>
      </c>
      <c r="U115" s="187">
        <v>0</v>
      </c>
      <c r="V115" s="187" t="s">
        <v>746</v>
      </c>
      <c r="W115" s="187">
        <v>0</v>
      </c>
      <c r="X115" s="187" t="s">
        <v>784</v>
      </c>
      <c r="Y115" s="187">
        <v>0</v>
      </c>
      <c r="Z115" s="187" t="s">
        <v>749</v>
      </c>
      <c r="AA115" s="187">
        <v>0</v>
      </c>
      <c r="AB115" s="203">
        <v>0</v>
      </c>
      <c r="AC115" s="187">
        <v>0</v>
      </c>
      <c r="AD115" s="204" t="s">
        <v>847</v>
      </c>
      <c r="AE115" s="187">
        <v>0</v>
      </c>
      <c r="AF115" s="205">
        <v>0</v>
      </c>
      <c r="AG115" s="205">
        <v>0</v>
      </c>
      <c r="AH115" s="204" t="s">
        <v>784</v>
      </c>
      <c r="AI115" s="204" t="s">
        <v>627</v>
      </c>
      <c r="AJ115" s="204" t="s">
        <v>784</v>
      </c>
      <c r="AK115" s="204" t="s">
        <v>627</v>
      </c>
      <c r="AL115" s="204" t="s">
        <v>785</v>
      </c>
      <c r="AM115" s="204" t="s">
        <v>627</v>
      </c>
      <c r="AN115" s="204" t="s">
        <v>785</v>
      </c>
      <c r="AO115" s="204" t="s">
        <v>627</v>
      </c>
      <c r="AP115" s="204" t="s">
        <v>785</v>
      </c>
      <c r="AQ115" s="204" t="s">
        <v>627</v>
      </c>
      <c r="AR115" s="204" t="s">
        <v>785</v>
      </c>
      <c r="AS115" s="204" t="s">
        <v>627</v>
      </c>
      <c r="AT115" s="204" t="s">
        <v>785</v>
      </c>
      <c r="AU115" s="204" t="s">
        <v>627</v>
      </c>
      <c r="AV115" s="204" t="s">
        <v>785</v>
      </c>
      <c r="AW115" s="187">
        <v>0</v>
      </c>
    </row>
    <row r="116" spans="1:49" ht="38.25" hidden="1" customHeight="1">
      <c r="A116" s="75" t="s">
        <v>671</v>
      </c>
      <c r="B116" s="175" t="s">
        <v>646</v>
      </c>
      <c r="C116" s="187"/>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row>
    <row r="117" spans="1:49" ht="38.25" hidden="1" customHeight="1">
      <c r="A117" s="75" t="s">
        <v>671</v>
      </c>
      <c r="B117" s="175" t="s">
        <v>646</v>
      </c>
      <c r="C117" s="187"/>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row>
    <row r="118" spans="1:49" ht="15.75" hidden="1">
      <c r="A118" s="75" t="s">
        <v>0</v>
      </c>
      <c r="B118" s="177" t="s">
        <v>0</v>
      </c>
      <c r="C118" s="187"/>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row>
    <row r="119" spans="1:49" ht="71.25" customHeight="1">
      <c r="A119" s="75" t="s">
        <v>673</v>
      </c>
      <c r="B119" s="177" t="s">
        <v>674</v>
      </c>
      <c r="C119" s="187" t="s">
        <v>700</v>
      </c>
      <c r="D119" s="187" t="s">
        <v>846</v>
      </c>
      <c r="E119" s="187">
        <v>0</v>
      </c>
      <c r="F119" s="187" t="s">
        <v>846</v>
      </c>
      <c r="G119" s="187">
        <v>0</v>
      </c>
      <c r="H119" s="187" t="s">
        <v>746</v>
      </c>
      <c r="I119" s="187">
        <v>0</v>
      </c>
      <c r="J119" s="187" t="s">
        <v>746</v>
      </c>
      <c r="K119" s="187">
        <v>0</v>
      </c>
      <c r="L119" s="187" t="s">
        <v>748</v>
      </c>
      <c r="M119" s="187">
        <v>0</v>
      </c>
      <c r="N119" s="187" t="s">
        <v>748</v>
      </c>
      <c r="O119" s="187">
        <v>0</v>
      </c>
      <c r="P119" s="187" t="s">
        <v>748</v>
      </c>
      <c r="Q119" s="187">
        <v>0</v>
      </c>
      <c r="R119" s="187">
        <v>0</v>
      </c>
      <c r="S119" s="187">
        <v>0</v>
      </c>
      <c r="T119" s="187" t="s">
        <v>747</v>
      </c>
      <c r="U119" s="187">
        <v>0</v>
      </c>
      <c r="V119" s="187" t="s">
        <v>746</v>
      </c>
      <c r="W119" s="187">
        <v>0</v>
      </c>
      <c r="X119" s="187" t="s">
        <v>784</v>
      </c>
      <c r="Y119" s="187">
        <v>0</v>
      </c>
      <c r="Z119" s="187" t="s">
        <v>749</v>
      </c>
      <c r="AA119" s="187">
        <v>0</v>
      </c>
      <c r="AB119" s="203">
        <v>0</v>
      </c>
      <c r="AC119" s="187">
        <v>0</v>
      </c>
      <c r="AD119" s="204" t="s">
        <v>847</v>
      </c>
      <c r="AE119" s="187">
        <v>0</v>
      </c>
      <c r="AF119" s="205">
        <v>0</v>
      </c>
      <c r="AG119" s="205">
        <v>0</v>
      </c>
      <c r="AH119" s="204" t="s">
        <v>784</v>
      </c>
      <c r="AI119" s="204" t="s">
        <v>627</v>
      </c>
      <c r="AJ119" s="204" t="s">
        <v>784</v>
      </c>
      <c r="AK119" s="204" t="s">
        <v>627</v>
      </c>
      <c r="AL119" s="204" t="s">
        <v>785</v>
      </c>
      <c r="AM119" s="204" t="s">
        <v>627</v>
      </c>
      <c r="AN119" s="204" t="s">
        <v>785</v>
      </c>
      <c r="AO119" s="204" t="s">
        <v>627</v>
      </c>
      <c r="AP119" s="204" t="s">
        <v>785</v>
      </c>
      <c r="AQ119" s="204" t="s">
        <v>627</v>
      </c>
      <c r="AR119" s="204" t="s">
        <v>785</v>
      </c>
      <c r="AS119" s="204" t="s">
        <v>627</v>
      </c>
      <c r="AT119" s="204" t="s">
        <v>785</v>
      </c>
      <c r="AU119" s="204" t="s">
        <v>627</v>
      </c>
      <c r="AV119" s="204" t="s">
        <v>785</v>
      </c>
      <c r="AW119" s="187">
        <v>0</v>
      </c>
    </row>
    <row r="120" spans="1:49" ht="41.25" hidden="1" customHeight="1">
      <c r="A120" s="75" t="s">
        <v>673</v>
      </c>
      <c r="B120" s="175" t="s">
        <v>646</v>
      </c>
      <c r="C120" s="187"/>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row>
    <row r="121" spans="1:49" ht="41.25" hidden="1" customHeight="1">
      <c r="A121" s="75" t="s">
        <v>673</v>
      </c>
      <c r="B121" s="175" t="s">
        <v>646</v>
      </c>
      <c r="C121" s="187"/>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row>
    <row r="122" spans="1:49" ht="15.75" hidden="1">
      <c r="A122" s="75" t="s">
        <v>0</v>
      </c>
      <c r="B122" s="177" t="s">
        <v>0</v>
      </c>
      <c r="C122" s="187"/>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row>
    <row r="123" spans="1:49" ht="74.25" customHeight="1">
      <c r="A123" s="75" t="s">
        <v>675</v>
      </c>
      <c r="B123" s="177" t="s">
        <v>676</v>
      </c>
      <c r="C123" s="187" t="s">
        <v>700</v>
      </c>
      <c r="D123" s="187" t="s">
        <v>846</v>
      </c>
      <c r="E123" s="187">
        <v>0</v>
      </c>
      <c r="F123" s="187" t="s">
        <v>846</v>
      </c>
      <c r="G123" s="187">
        <v>0</v>
      </c>
      <c r="H123" s="187" t="s">
        <v>746</v>
      </c>
      <c r="I123" s="187">
        <v>0</v>
      </c>
      <c r="J123" s="187" t="s">
        <v>746</v>
      </c>
      <c r="K123" s="187">
        <v>0</v>
      </c>
      <c r="L123" s="187" t="s">
        <v>748</v>
      </c>
      <c r="M123" s="187">
        <v>0</v>
      </c>
      <c r="N123" s="187" t="s">
        <v>748</v>
      </c>
      <c r="O123" s="187">
        <v>0</v>
      </c>
      <c r="P123" s="187" t="s">
        <v>748</v>
      </c>
      <c r="Q123" s="187">
        <v>0</v>
      </c>
      <c r="R123" s="187">
        <v>0</v>
      </c>
      <c r="S123" s="187">
        <v>0</v>
      </c>
      <c r="T123" s="187" t="s">
        <v>747</v>
      </c>
      <c r="U123" s="187">
        <v>0</v>
      </c>
      <c r="V123" s="187" t="s">
        <v>746</v>
      </c>
      <c r="W123" s="187">
        <v>0</v>
      </c>
      <c r="X123" s="187" t="s">
        <v>784</v>
      </c>
      <c r="Y123" s="187">
        <v>0</v>
      </c>
      <c r="Z123" s="187" t="s">
        <v>749</v>
      </c>
      <c r="AA123" s="187">
        <v>0</v>
      </c>
      <c r="AB123" s="203">
        <v>0</v>
      </c>
      <c r="AC123" s="187">
        <v>0</v>
      </c>
      <c r="AD123" s="204" t="s">
        <v>847</v>
      </c>
      <c r="AE123" s="187">
        <v>0</v>
      </c>
      <c r="AF123" s="205">
        <v>0</v>
      </c>
      <c r="AG123" s="205">
        <v>0</v>
      </c>
      <c r="AH123" s="204" t="s">
        <v>784</v>
      </c>
      <c r="AI123" s="204" t="s">
        <v>627</v>
      </c>
      <c r="AJ123" s="204" t="s">
        <v>784</v>
      </c>
      <c r="AK123" s="204" t="s">
        <v>627</v>
      </c>
      <c r="AL123" s="204" t="s">
        <v>785</v>
      </c>
      <c r="AM123" s="204" t="s">
        <v>627</v>
      </c>
      <c r="AN123" s="204" t="s">
        <v>785</v>
      </c>
      <c r="AO123" s="204" t="s">
        <v>627</v>
      </c>
      <c r="AP123" s="204" t="s">
        <v>785</v>
      </c>
      <c r="AQ123" s="204" t="s">
        <v>627</v>
      </c>
      <c r="AR123" s="204" t="s">
        <v>785</v>
      </c>
      <c r="AS123" s="204" t="s">
        <v>627</v>
      </c>
      <c r="AT123" s="204" t="s">
        <v>785</v>
      </c>
      <c r="AU123" s="204" t="s">
        <v>627</v>
      </c>
      <c r="AV123" s="204" t="s">
        <v>785</v>
      </c>
      <c r="AW123" s="187">
        <v>0</v>
      </c>
    </row>
    <row r="124" spans="1:49" ht="34.5" hidden="1" customHeight="1">
      <c r="A124" s="75" t="s">
        <v>675</v>
      </c>
      <c r="B124" s="175" t="s">
        <v>646</v>
      </c>
      <c r="C124" s="187"/>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row>
    <row r="125" spans="1:49" ht="34.5" hidden="1" customHeight="1">
      <c r="A125" s="75" t="s">
        <v>675</v>
      </c>
      <c r="B125" s="175" t="s">
        <v>646</v>
      </c>
      <c r="C125" s="187"/>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row>
    <row r="126" spans="1:49" ht="15.75" hidden="1">
      <c r="A126" s="75" t="s">
        <v>0</v>
      </c>
      <c r="B126" s="177" t="s">
        <v>0</v>
      </c>
      <c r="C126" s="187"/>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row>
    <row r="127" spans="1:49" ht="76.5" customHeight="1">
      <c r="A127" s="75" t="s">
        <v>677</v>
      </c>
      <c r="B127" s="177" t="s">
        <v>678</v>
      </c>
      <c r="C127" s="187" t="s">
        <v>700</v>
      </c>
      <c r="D127" s="187" t="s">
        <v>846</v>
      </c>
      <c r="E127" s="187">
        <v>0</v>
      </c>
      <c r="F127" s="187" t="s">
        <v>846</v>
      </c>
      <c r="G127" s="187">
        <v>0</v>
      </c>
      <c r="H127" s="187" t="s">
        <v>746</v>
      </c>
      <c r="I127" s="187">
        <v>0</v>
      </c>
      <c r="J127" s="187" t="s">
        <v>746</v>
      </c>
      <c r="K127" s="187">
        <v>0</v>
      </c>
      <c r="L127" s="187" t="s">
        <v>748</v>
      </c>
      <c r="M127" s="187">
        <v>0</v>
      </c>
      <c r="N127" s="187" t="s">
        <v>748</v>
      </c>
      <c r="O127" s="187">
        <v>0</v>
      </c>
      <c r="P127" s="187" t="s">
        <v>748</v>
      </c>
      <c r="Q127" s="187">
        <v>0</v>
      </c>
      <c r="R127" s="187">
        <v>0</v>
      </c>
      <c r="S127" s="187">
        <v>0</v>
      </c>
      <c r="T127" s="187" t="s">
        <v>747</v>
      </c>
      <c r="U127" s="187">
        <v>0</v>
      </c>
      <c r="V127" s="187" t="s">
        <v>746</v>
      </c>
      <c r="W127" s="187">
        <v>0</v>
      </c>
      <c r="X127" s="187" t="s">
        <v>784</v>
      </c>
      <c r="Y127" s="187">
        <v>0</v>
      </c>
      <c r="Z127" s="187" t="s">
        <v>749</v>
      </c>
      <c r="AA127" s="187">
        <v>0</v>
      </c>
      <c r="AB127" s="203">
        <v>0</v>
      </c>
      <c r="AC127" s="187">
        <v>0</v>
      </c>
      <c r="AD127" s="204" t="s">
        <v>847</v>
      </c>
      <c r="AE127" s="187">
        <v>0</v>
      </c>
      <c r="AF127" s="205">
        <v>0</v>
      </c>
      <c r="AG127" s="205">
        <v>0</v>
      </c>
      <c r="AH127" s="204" t="s">
        <v>784</v>
      </c>
      <c r="AI127" s="204" t="s">
        <v>627</v>
      </c>
      <c r="AJ127" s="204" t="s">
        <v>784</v>
      </c>
      <c r="AK127" s="204" t="s">
        <v>627</v>
      </c>
      <c r="AL127" s="204" t="s">
        <v>785</v>
      </c>
      <c r="AM127" s="204" t="s">
        <v>627</v>
      </c>
      <c r="AN127" s="204" t="s">
        <v>785</v>
      </c>
      <c r="AO127" s="204" t="s">
        <v>627</v>
      </c>
      <c r="AP127" s="204" t="s">
        <v>785</v>
      </c>
      <c r="AQ127" s="204" t="s">
        <v>627</v>
      </c>
      <c r="AR127" s="204" t="s">
        <v>785</v>
      </c>
      <c r="AS127" s="204" t="s">
        <v>627</v>
      </c>
      <c r="AT127" s="204" t="s">
        <v>785</v>
      </c>
      <c r="AU127" s="204" t="s">
        <v>627</v>
      </c>
      <c r="AV127" s="204" t="s">
        <v>785</v>
      </c>
      <c r="AW127" s="187">
        <v>0</v>
      </c>
    </row>
    <row r="128" spans="1:49" ht="36.75" hidden="1" customHeight="1">
      <c r="A128" s="75" t="s">
        <v>677</v>
      </c>
      <c r="B128" s="175" t="s">
        <v>646</v>
      </c>
      <c r="C128" s="187"/>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row>
    <row r="129" spans="1:49" ht="36.75" hidden="1" customHeight="1">
      <c r="A129" s="75" t="s">
        <v>677</v>
      </c>
      <c r="B129" s="175" t="s">
        <v>646</v>
      </c>
      <c r="C129" s="187"/>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row>
    <row r="130" spans="1:49" ht="15.75" hidden="1">
      <c r="A130" s="75" t="s">
        <v>0</v>
      </c>
      <c r="B130" s="177" t="s">
        <v>0</v>
      </c>
      <c r="C130" s="187"/>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row>
    <row r="131" spans="1:49" ht="66" customHeight="1">
      <c r="A131" s="75" t="s">
        <v>512</v>
      </c>
      <c r="B131" s="177" t="s">
        <v>679</v>
      </c>
      <c r="C131" s="187" t="s">
        <v>700</v>
      </c>
      <c r="D131" s="187" t="s">
        <v>846</v>
      </c>
      <c r="E131" s="187">
        <v>0</v>
      </c>
      <c r="F131" s="187" t="s">
        <v>846</v>
      </c>
      <c r="G131" s="187">
        <v>0</v>
      </c>
      <c r="H131" s="187" t="s">
        <v>746</v>
      </c>
      <c r="I131" s="187">
        <v>0</v>
      </c>
      <c r="J131" s="187" t="s">
        <v>746</v>
      </c>
      <c r="K131" s="187">
        <v>0</v>
      </c>
      <c r="L131" s="187" t="s">
        <v>748</v>
      </c>
      <c r="M131" s="187">
        <v>0</v>
      </c>
      <c r="N131" s="187" t="s">
        <v>748</v>
      </c>
      <c r="O131" s="187">
        <v>0</v>
      </c>
      <c r="P131" s="187" t="s">
        <v>748</v>
      </c>
      <c r="Q131" s="187">
        <v>0</v>
      </c>
      <c r="R131" s="187">
        <v>0</v>
      </c>
      <c r="S131" s="187">
        <v>0</v>
      </c>
      <c r="T131" s="187" t="s">
        <v>747</v>
      </c>
      <c r="U131" s="187">
        <v>0</v>
      </c>
      <c r="V131" s="187" t="s">
        <v>746</v>
      </c>
      <c r="W131" s="187">
        <v>0</v>
      </c>
      <c r="X131" s="187" t="s">
        <v>784</v>
      </c>
      <c r="Y131" s="187">
        <v>0</v>
      </c>
      <c r="Z131" s="187" t="s">
        <v>749</v>
      </c>
      <c r="AA131" s="187">
        <v>0</v>
      </c>
      <c r="AB131" s="203">
        <v>0</v>
      </c>
      <c r="AC131" s="187">
        <v>0</v>
      </c>
      <c r="AD131" s="204" t="s">
        <v>847</v>
      </c>
      <c r="AE131" s="187">
        <v>0</v>
      </c>
      <c r="AF131" s="205">
        <v>0</v>
      </c>
      <c r="AG131" s="205">
        <v>0</v>
      </c>
      <c r="AH131" s="204" t="s">
        <v>784</v>
      </c>
      <c r="AI131" s="204" t="s">
        <v>627</v>
      </c>
      <c r="AJ131" s="204" t="s">
        <v>784</v>
      </c>
      <c r="AK131" s="204" t="s">
        <v>627</v>
      </c>
      <c r="AL131" s="204" t="s">
        <v>785</v>
      </c>
      <c r="AM131" s="204" t="s">
        <v>627</v>
      </c>
      <c r="AN131" s="204" t="s">
        <v>785</v>
      </c>
      <c r="AO131" s="204" t="s">
        <v>627</v>
      </c>
      <c r="AP131" s="204" t="s">
        <v>785</v>
      </c>
      <c r="AQ131" s="204" t="s">
        <v>627</v>
      </c>
      <c r="AR131" s="204" t="s">
        <v>785</v>
      </c>
      <c r="AS131" s="204" t="s">
        <v>627</v>
      </c>
      <c r="AT131" s="204" t="s">
        <v>785</v>
      </c>
      <c r="AU131" s="204" t="s">
        <v>627</v>
      </c>
      <c r="AV131" s="204" t="s">
        <v>785</v>
      </c>
      <c r="AW131" s="187">
        <v>0</v>
      </c>
    </row>
    <row r="132" spans="1:49" ht="45" customHeight="1">
      <c r="A132" s="75" t="s">
        <v>563</v>
      </c>
      <c r="B132" s="177" t="s">
        <v>680</v>
      </c>
      <c r="C132" s="187" t="s">
        <v>700</v>
      </c>
      <c r="D132" s="187" t="s">
        <v>846</v>
      </c>
      <c r="E132" s="187">
        <v>0</v>
      </c>
      <c r="F132" s="187" t="s">
        <v>846</v>
      </c>
      <c r="G132" s="187">
        <v>0</v>
      </c>
      <c r="H132" s="187" t="s">
        <v>746</v>
      </c>
      <c r="I132" s="187">
        <v>0</v>
      </c>
      <c r="J132" s="187" t="s">
        <v>746</v>
      </c>
      <c r="K132" s="187">
        <v>0</v>
      </c>
      <c r="L132" s="187" t="s">
        <v>748</v>
      </c>
      <c r="M132" s="187">
        <v>0</v>
      </c>
      <c r="N132" s="187" t="s">
        <v>748</v>
      </c>
      <c r="O132" s="187">
        <v>0</v>
      </c>
      <c r="P132" s="187" t="s">
        <v>748</v>
      </c>
      <c r="Q132" s="187">
        <v>0</v>
      </c>
      <c r="R132" s="187">
        <v>0</v>
      </c>
      <c r="S132" s="187">
        <v>0</v>
      </c>
      <c r="T132" s="187" t="s">
        <v>747</v>
      </c>
      <c r="U132" s="187">
        <v>0</v>
      </c>
      <c r="V132" s="187" t="s">
        <v>746</v>
      </c>
      <c r="W132" s="187">
        <v>0</v>
      </c>
      <c r="X132" s="187" t="s">
        <v>784</v>
      </c>
      <c r="Y132" s="187">
        <v>0</v>
      </c>
      <c r="Z132" s="187" t="s">
        <v>749</v>
      </c>
      <c r="AA132" s="187">
        <v>0</v>
      </c>
      <c r="AB132" s="203">
        <v>0</v>
      </c>
      <c r="AC132" s="187">
        <v>0</v>
      </c>
      <c r="AD132" s="204" t="s">
        <v>847</v>
      </c>
      <c r="AE132" s="187">
        <v>0</v>
      </c>
      <c r="AF132" s="205">
        <v>0</v>
      </c>
      <c r="AG132" s="205">
        <v>0</v>
      </c>
      <c r="AH132" s="204" t="s">
        <v>784</v>
      </c>
      <c r="AI132" s="204" t="s">
        <v>627</v>
      </c>
      <c r="AJ132" s="204" t="s">
        <v>784</v>
      </c>
      <c r="AK132" s="204" t="s">
        <v>627</v>
      </c>
      <c r="AL132" s="204" t="s">
        <v>785</v>
      </c>
      <c r="AM132" s="204" t="s">
        <v>627</v>
      </c>
      <c r="AN132" s="204" t="s">
        <v>785</v>
      </c>
      <c r="AO132" s="204" t="s">
        <v>627</v>
      </c>
      <c r="AP132" s="204" t="s">
        <v>785</v>
      </c>
      <c r="AQ132" s="204" t="s">
        <v>627</v>
      </c>
      <c r="AR132" s="204" t="s">
        <v>785</v>
      </c>
      <c r="AS132" s="204" t="s">
        <v>627</v>
      </c>
      <c r="AT132" s="204" t="s">
        <v>785</v>
      </c>
      <c r="AU132" s="204" t="s">
        <v>627</v>
      </c>
      <c r="AV132" s="204" t="s">
        <v>785</v>
      </c>
      <c r="AW132" s="187">
        <v>0</v>
      </c>
    </row>
    <row r="133" spans="1:49" ht="41.25" hidden="1" customHeight="1">
      <c r="A133" s="75" t="s">
        <v>563</v>
      </c>
      <c r="B133" s="175" t="s">
        <v>646</v>
      </c>
      <c r="C133" s="187"/>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row>
    <row r="134" spans="1:49" ht="41.25" hidden="1" customHeight="1">
      <c r="A134" s="75" t="s">
        <v>563</v>
      </c>
      <c r="B134" s="175" t="s">
        <v>646</v>
      </c>
      <c r="C134" s="187"/>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row>
    <row r="135" spans="1:49" ht="15.75" hidden="1">
      <c r="A135" s="75" t="s">
        <v>0</v>
      </c>
      <c r="B135" s="177" t="s">
        <v>0</v>
      </c>
      <c r="C135" s="187"/>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row>
    <row r="136" spans="1:49" ht="47.25">
      <c r="A136" s="75" t="s">
        <v>564</v>
      </c>
      <c r="B136" s="177" t="s">
        <v>681</v>
      </c>
      <c r="C136" s="187" t="s">
        <v>700</v>
      </c>
      <c r="D136" s="187" t="s">
        <v>846</v>
      </c>
      <c r="E136" s="187">
        <v>0</v>
      </c>
      <c r="F136" s="187" t="s">
        <v>846</v>
      </c>
      <c r="G136" s="187">
        <v>0</v>
      </c>
      <c r="H136" s="187" t="s">
        <v>746</v>
      </c>
      <c r="I136" s="187">
        <v>0</v>
      </c>
      <c r="J136" s="187" t="s">
        <v>746</v>
      </c>
      <c r="K136" s="187">
        <v>0</v>
      </c>
      <c r="L136" s="187" t="s">
        <v>748</v>
      </c>
      <c r="M136" s="187">
        <v>0</v>
      </c>
      <c r="N136" s="187" t="s">
        <v>748</v>
      </c>
      <c r="O136" s="187">
        <v>0</v>
      </c>
      <c r="P136" s="187" t="s">
        <v>748</v>
      </c>
      <c r="Q136" s="187">
        <v>0</v>
      </c>
      <c r="R136" s="187">
        <v>0</v>
      </c>
      <c r="S136" s="187">
        <v>0</v>
      </c>
      <c r="T136" s="187" t="s">
        <v>747</v>
      </c>
      <c r="U136" s="187">
        <v>0</v>
      </c>
      <c r="V136" s="187" t="s">
        <v>746</v>
      </c>
      <c r="W136" s="187">
        <v>0</v>
      </c>
      <c r="X136" s="187" t="s">
        <v>784</v>
      </c>
      <c r="Y136" s="187">
        <v>0</v>
      </c>
      <c r="Z136" s="187" t="s">
        <v>749</v>
      </c>
      <c r="AA136" s="187">
        <v>0</v>
      </c>
      <c r="AB136" s="203">
        <v>0</v>
      </c>
      <c r="AC136" s="187">
        <v>0</v>
      </c>
      <c r="AD136" s="204" t="s">
        <v>847</v>
      </c>
      <c r="AE136" s="187">
        <v>0</v>
      </c>
      <c r="AF136" s="205">
        <v>0</v>
      </c>
      <c r="AG136" s="205">
        <v>0</v>
      </c>
      <c r="AH136" s="204" t="s">
        <v>784</v>
      </c>
      <c r="AI136" s="204" t="s">
        <v>627</v>
      </c>
      <c r="AJ136" s="204" t="s">
        <v>784</v>
      </c>
      <c r="AK136" s="204" t="s">
        <v>627</v>
      </c>
      <c r="AL136" s="204" t="s">
        <v>785</v>
      </c>
      <c r="AM136" s="204" t="s">
        <v>627</v>
      </c>
      <c r="AN136" s="204" t="s">
        <v>785</v>
      </c>
      <c r="AO136" s="204" t="s">
        <v>627</v>
      </c>
      <c r="AP136" s="204" t="s">
        <v>785</v>
      </c>
      <c r="AQ136" s="204" t="s">
        <v>627</v>
      </c>
      <c r="AR136" s="204" t="s">
        <v>785</v>
      </c>
      <c r="AS136" s="204" t="s">
        <v>627</v>
      </c>
      <c r="AT136" s="204" t="s">
        <v>785</v>
      </c>
      <c r="AU136" s="204" t="s">
        <v>627</v>
      </c>
      <c r="AV136" s="204" t="s">
        <v>785</v>
      </c>
      <c r="AW136" s="187">
        <v>0</v>
      </c>
    </row>
    <row r="137" spans="1:49" ht="31.5" hidden="1">
      <c r="A137" s="75" t="s">
        <v>564</v>
      </c>
      <c r="B137" s="175" t="s">
        <v>646</v>
      </c>
      <c r="C137" s="187"/>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row>
    <row r="138" spans="1:49" ht="31.5" hidden="1">
      <c r="A138" s="75" t="s">
        <v>564</v>
      </c>
      <c r="B138" s="175" t="s">
        <v>646</v>
      </c>
      <c r="C138" s="187"/>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row>
    <row r="139" spans="1:49" ht="15.75" hidden="1">
      <c r="A139" s="75" t="s">
        <v>0</v>
      </c>
      <c r="B139" s="177" t="s">
        <v>0</v>
      </c>
      <c r="C139" s="187"/>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row>
    <row r="140" spans="1:49" ht="102.75" customHeight="1">
      <c r="A140" s="75" t="s">
        <v>682</v>
      </c>
      <c r="B140" s="177" t="s">
        <v>683</v>
      </c>
      <c r="C140" s="187" t="s">
        <v>700</v>
      </c>
      <c r="D140" s="187" t="s">
        <v>846</v>
      </c>
      <c r="E140" s="187">
        <v>0</v>
      </c>
      <c r="F140" s="187" t="s">
        <v>846</v>
      </c>
      <c r="G140" s="187">
        <v>0</v>
      </c>
      <c r="H140" s="187" t="s">
        <v>746</v>
      </c>
      <c r="I140" s="187">
        <v>0</v>
      </c>
      <c r="J140" s="187" t="s">
        <v>746</v>
      </c>
      <c r="K140" s="187">
        <v>0</v>
      </c>
      <c r="L140" s="187" t="s">
        <v>748</v>
      </c>
      <c r="M140" s="187">
        <v>0</v>
      </c>
      <c r="N140" s="187" t="s">
        <v>748</v>
      </c>
      <c r="O140" s="187">
        <v>0</v>
      </c>
      <c r="P140" s="187" t="s">
        <v>748</v>
      </c>
      <c r="Q140" s="187">
        <v>0</v>
      </c>
      <c r="R140" s="187">
        <v>0</v>
      </c>
      <c r="S140" s="187">
        <v>0</v>
      </c>
      <c r="T140" s="187" t="s">
        <v>747</v>
      </c>
      <c r="U140" s="187">
        <v>0</v>
      </c>
      <c r="V140" s="187" t="s">
        <v>746</v>
      </c>
      <c r="W140" s="187">
        <v>0</v>
      </c>
      <c r="X140" s="187" t="s">
        <v>784</v>
      </c>
      <c r="Y140" s="187">
        <v>0</v>
      </c>
      <c r="Z140" s="187" t="s">
        <v>749</v>
      </c>
      <c r="AA140" s="187">
        <v>0</v>
      </c>
      <c r="AB140" s="203">
        <v>0</v>
      </c>
      <c r="AC140" s="187">
        <v>0</v>
      </c>
      <c r="AD140" s="204" t="s">
        <v>847</v>
      </c>
      <c r="AE140" s="187">
        <v>0</v>
      </c>
      <c r="AF140" s="205">
        <v>0</v>
      </c>
      <c r="AG140" s="205">
        <v>0</v>
      </c>
      <c r="AH140" s="204" t="s">
        <v>784</v>
      </c>
      <c r="AI140" s="204" t="s">
        <v>627</v>
      </c>
      <c r="AJ140" s="204" t="s">
        <v>784</v>
      </c>
      <c r="AK140" s="204" t="s">
        <v>627</v>
      </c>
      <c r="AL140" s="204" t="s">
        <v>785</v>
      </c>
      <c r="AM140" s="204" t="s">
        <v>627</v>
      </c>
      <c r="AN140" s="204" t="s">
        <v>785</v>
      </c>
      <c r="AO140" s="204" t="s">
        <v>627</v>
      </c>
      <c r="AP140" s="204" t="s">
        <v>785</v>
      </c>
      <c r="AQ140" s="204" t="s">
        <v>627</v>
      </c>
      <c r="AR140" s="204" t="s">
        <v>785</v>
      </c>
      <c r="AS140" s="204" t="s">
        <v>627</v>
      </c>
      <c r="AT140" s="204" t="s">
        <v>785</v>
      </c>
      <c r="AU140" s="204" t="s">
        <v>627</v>
      </c>
      <c r="AV140" s="204" t="s">
        <v>785</v>
      </c>
      <c r="AW140" s="187">
        <v>0</v>
      </c>
    </row>
    <row r="141" spans="1:49" ht="81.75" customHeight="1">
      <c r="A141" s="75" t="s">
        <v>684</v>
      </c>
      <c r="B141" s="177" t="s">
        <v>685</v>
      </c>
      <c r="C141" s="187" t="s">
        <v>700</v>
      </c>
      <c r="D141" s="187" t="s">
        <v>846</v>
      </c>
      <c r="E141" s="187">
        <v>0</v>
      </c>
      <c r="F141" s="187" t="s">
        <v>846</v>
      </c>
      <c r="G141" s="187">
        <v>0</v>
      </c>
      <c r="H141" s="187" t="s">
        <v>746</v>
      </c>
      <c r="I141" s="187">
        <v>0</v>
      </c>
      <c r="J141" s="187" t="s">
        <v>746</v>
      </c>
      <c r="K141" s="187">
        <v>0</v>
      </c>
      <c r="L141" s="187" t="s">
        <v>748</v>
      </c>
      <c r="M141" s="187">
        <v>0</v>
      </c>
      <c r="N141" s="187" t="s">
        <v>748</v>
      </c>
      <c r="O141" s="187">
        <v>0</v>
      </c>
      <c r="P141" s="187" t="s">
        <v>748</v>
      </c>
      <c r="Q141" s="187">
        <v>0</v>
      </c>
      <c r="R141" s="187">
        <v>0</v>
      </c>
      <c r="S141" s="187">
        <v>0</v>
      </c>
      <c r="T141" s="187" t="s">
        <v>747</v>
      </c>
      <c r="U141" s="187">
        <v>0</v>
      </c>
      <c r="V141" s="187" t="s">
        <v>746</v>
      </c>
      <c r="W141" s="187">
        <v>0</v>
      </c>
      <c r="X141" s="187" t="s">
        <v>784</v>
      </c>
      <c r="Y141" s="187">
        <v>0</v>
      </c>
      <c r="Z141" s="187" t="s">
        <v>749</v>
      </c>
      <c r="AA141" s="187">
        <v>0</v>
      </c>
      <c r="AB141" s="203">
        <v>0</v>
      </c>
      <c r="AC141" s="187">
        <v>0</v>
      </c>
      <c r="AD141" s="204" t="s">
        <v>847</v>
      </c>
      <c r="AE141" s="187">
        <v>0</v>
      </c>
      <c r="AF141" s="205">
        <v>0</v>
      </c>
      <c r="AG141" s="205">
        <v>0</v>
      </c>
      <c r="AH141" s="204" t="s">
        <v>784</v>
      </c>
      <c r="AI141" s="204" t="s">
        <v>627</v>
      </c>
      <c r="AJ141" s="204" t="s">
        <v>784</v>
      </c>
      <c r="AK141" s="204" t="s">
        <v>627</v>
      </c>
      <c r="AL141" s="204" t="s">
        <v>785</v>
      </c>
      <c r="AM141" s="204" t="s">
        <v>627</v>
      </c>
      <c r="AN141" s="204" t="s">
        <v>785</v>
      </c>
      <c r="AO141" s="204" t="s">
        <v>627</v>
      </c>
      <c r="AP141" s="204" t="s">
        <v>785</v>
      </c>
      <c r="AQ141" s="204" t="s">
        <v>627</v>
      </c>
      <c r="AR141" s="204" t="s">
        <v>785</v>
      </c>
      <c r="AS141" s="204" t="s">
        <v>627</v>
      </c>
      <c r="AT141" s="204" t="s">
        <v>785</v>
      </c>
      <c r="AU141" s="204" t="s">
        <v>627</v>
      </c>
      <c r="AV141" s="204" t="s">
        <v>785</v>
      </c>
      <c r="AW141" s="187">
        <v>0</v>
      </c>
    </row>
    <row r="142" spans="1:49" ht="36.75" hidden="1" customHeight="1">
      <c r="A142" s="75" t="s">
        <v>684</v>
      </c>
      <c r="B142" s="175" t="s">
        <v>646</v>
      </c>
      <c r="C142" s="187"/>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row>
    <row r="143" spans="1:49" ht="36.75" hidden="1" customHeight="1">
      <c r="A143" s="75" t="s">
        <v>684</v>
      </c>
      <c r="B143" s="175" t="s">
        <v>646</v>
      </c>
      <c r="C143" s="187"/>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row>
    <row r="144" spans="1:49" ht="15.75" hidden="1">
      <c r="A144" s="75" t="s">
        <v>0</v>
      </c>
      <c r="B144" s="178" t="s">
        <v>0</v>
      </c>
      <c r="C144" s="187"/>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row>
    <row r="145" spans="1:49" ht="85.5" customHeight="1">
      <c r="A145" s="75" t="s">
        <v>686</v>
      </c>
      <c r="B145" s="177" t="s">
        <v>687</v>
      </c>
      <c r="C145" s="187" t="s">
        <v>700</v>
      </c>
      <c r="D145" s="187" t="s">
        <v>846</v>
      </c>
      <c r="E145" s="187">
        <v>0</v>
      </c>
      <c r="F145" s="187" t="s">
        <v>846</v>
      </c>
      <c r="G145" s="187">
        <v>0</v>
      </c>
      <c r="H145" s="187" t="s">
        <v>746</v>
      </c>
      <c r="I145" s="187">
        <v>0</v>
      </c>
      <c r="J145" s="187" t="s">
        <v>746</v>
      </c>
      <c r="K145" s="187">
        <v>0</v>
      </c>
      <c r="L145" s="187" t="s">
        <v>748</v>
      </c>
      <c r="M145" s="187">
        <v>0</v>
      </c>
      <c r="N145" s="187" t="s">
        <v>748</v>
      </c>
      <c r="O145" s="187">
        <v>0</v>
      </c>
      <c r="P145" s="187" t="s">
        <v>748</v>
      </c>
      <c r="Q145" s="187">
        <v>0</v>
      </c>
      <c r="R145" s="187">
        <v>0</v>
      </c>
      <c r="S145" s="187">
        <v>0</v>
      </c>
      <c r="T145" s="187" t="s">
        <v>747</v>
      </c>
      <c r="U145" s="187">
        <v>0</v>
      </c>
      <c r="V145" s="187" t="s">
        <v>746</v>
      </c>
      <c r="W145" s="187">
        <v>0</v>
      </c>
      <c r="X145" s="187" t="s">
        <v>784</v>
      </c>
      <c r="Y145" s="187">
        <v>0</v>
      </c>
      <c r="Z145" s="187" t="s">
        <v>749</v>
      </c>
      <c r="AA145" s="187">
        <v>0</v>
      </c>
      <c r="AB145" s="203">
        <v>0</v>
      </c>
      <c r="AC145" s="187">
        <v>0</v>
      </c>
      <c r="AD145" s="204" t="s">
        <v>847</v>
      </c>
      <c r="AE145" s="187">
        <v>0</v>
      </c>
      <c r="AF145" s="205">
        <v>0</v>
      </c>
      <c r="AG145" s="205">
        <v>0</v>
      </c>
      <c r="AH145" s="204" t="s">
        <v>784</v>
      </c>
      <c r="AI145" s="204" t="s">
        <v>627</v>
      </c>
      <c r="AJ145" s="204" t="s">
        <v>784</v>
      </c>
      <c r="AK145" s="204" t="s">
        <v>627</v>
      </c>
      <c r="AL145" s="204" t="s">
        <v>785</v>
      </c>
      <c r="AM145" s="204" t="s">
        <v>627</v>
      </c>
      <c r="AN145" s="204" t="s">
        <v>785</v>
      </c>
      <c r="AO145" s="204" t="s">
        <v>627</v>
      </c>
      <c r="AP145" s="204" t="s">
        <v>785</v>
      </c>
      <c r="AQ145" s="204" t="s">
        <v>627</v>
      </c>
      <c r="AR145" s="204" t="s">
        <v>785</v>
      </c>
      <c r="AS145" s="204" t="s">
        <v>627</v>
      </c>
      <c r="AT145" s="204" t="s">
        <v>785</v>
      </c>
      <c r="AU145" s="204" t="s">
        <v>627</v>
      </c>
      <c r="AV145" s="204" t="s">
        <v>785</v>
      </c>
      <c r="AW145" s="187">
        <v>0</v>
      </c>
    </row>
    <row r="146" spans="1:49" ht="41.25" hidden="1" customHeight="1">
      <c r="A146" s="75" t="s">
        <v>686</v>
      </c>
      <c r="B146" s="175" t="s">
        <v>646</v>
      </c>
      <c r="C146" s="187"/>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row>
    <row r="147" spans="1:49" ht="41.25" hidden="1" customHeight="1">
      <c r="A147" s="75" t="s">
        <v>686</v>
      </c>
      <c r="B147" s="175" t="s">
        <v>646</v>
      </c>
      <c r="C147" s="187"/>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row>
    <row r="148" spans="1:49" ht="15.75" hidden="1">
      <c r="A148" s="75" t="s">
        <v>0</v>
      </c>
      <c r="B148" s="178" t="s">
        <v>0</v>
      </c>
      <c r="C148" s="187"/>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row>
    <row r="149" spans="1:49" ht="55.5" customHeight="1">
      <c r="A149" s="75" t="s">
        <v>688</v>
      </c>
      <c r="B149" s="177" t="s">
        <v>689</v>
      </c>
      <c r="C149" s="187" t="s">
        <v>700</v>
      </c>
      <c r="D149" s="187" t="s">
        <v>846</v>
      </c>
      <c r="E149" s="187">
        <v>0</v>
      </c>
      <c r="F149" s="187" t="s">
        <v>846</v>
      </c>
      <c r="G149" s="187">
        <v>0</v>
      </c>
      <c r="H149" s="187" t="s">
        <v>746</v>
      </c>
      <c r="I149" s="187">
        <v>0</v>
      </c>
      <c r="J149" s="187" t="s">
        <v>746</v>
      </c>
      <c r="K149" s="187">
        <v>0</v>
      </c>
      <c r="L149" s="187" t="s">
        <v>748</v>
      </c>
      <c r="M149" s="187">
        <v>0</v>
      </c>
      <c r="N149" s="187" t="s">
        <v>748</v>
      </c>
      <c r="O149" s="187">
        <v>0</v>
      </c>
      <c r="P149" s="187" t="s">
        <v>748</v>
      </c>
      <c r="Q149" s="187">
        <v>0</v>
      </c>
      <c r="R149" s="187">
        <v>0</v>
      </c>
      <c r="S149" s="187">
        <v>0</v>
      </c>
      <c r="T149" s="187" t="s">
        <v>747</v>
      </c>
      <c r="U149" s="187">
        <v>0</v>
      </c>
      <c r="V149" s="187" t="s">
        <v>746</v>
      </c>
      <c r="W149" s="187">
        <v>0</v>
      </c>
      <c r="X149" s="187" t="s">
        <v>784</v>
      </c>
      <c r="Y149" s="187">
        <v>0</v>
      </c>
      <c r="Z149" s="187" t="s">
        <v>749</v>
      </c>
      <c r="AA149" s="187">
        <v>0</v>
      </c>
      <c r="AB149" s="203">
        <v>0</v>
      </c>
      <c r="AC149" s="187">
        <v>0</v>
      </c>
      <c r="AD149" s="204" t="s">
        <v>847</v>
      </c>
      <c r="AE149" s="187">
        <v>0</v>
      </c>
      <c r="AF149" s="205">
        <v>0</v>
      </c>
      <c r="AG149" s="205">
        <v>0</v>
      </c>
      <c r="AH149" s="204" t="s">
        <v>784</v>
      </c>
      <c r="AI149" s="204" t="s">
        <v>627</v>
      </c>
      <c r="AJ149" s="204" t="s">
        <v>784</v>
      </c>
      <c r="AK149" s="204" t="s">
        <v>627</v>
      </c>
      <c r="AL149" s="204" t="s">
        <v>785</v>
      </c>
      <c r="AM149" s="204" t="s">
        <v>627</v>
      </c>
      <c r="AN149" s="204" t="s">
        <v>785</v>
      </c>
      <c r="AO149" s="204" t="s">
        <v>627</v>
      </c>
      <c r="AP149" s="204" t="s">
        <v>785</v>
      </c>
      <c r="AQ149" s="204" t="s">
        <v>627</v>
      </c>
      <c r="AR149" s="204" t="s">
        <v>785</v>
      </c>
      <c r="AS149" s="204" t="s">
        <v>627</v>
      </c>
      <c r="AT149" s="204" t="s">
        <v>785</v>
      </c>
      <c r="AU149" s="204" t="s">
        <v>627</v>
      </c>
      <c r="AV149" s="204" t="s">
        <v>785</v>
      </c>
      <c r="AW149" s="187">
        <v>0</v>
      </c>
    </row>
    <row r="150" spans="1:49" ht="38.25" hidden="1" customHeight="1">
      <c r="A150" s="75" t="s">
        <v>688</v>
      </c>
      <c r="B150" s="175" t="s">
        <v>646</v>
      </c>
      <c r="C150" s="187"/>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row>
    <row r="151" spans="1:49" ht="38.25" hidden="1" customHeight="1">
      <c r="A151" s="75" t="s">
        <v>688</v>
      </c>
      <c r="B151" s="175" t="s">
        <v>646</v>
      </c>
      <c r="C151" s="187"/>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row>
    <row r="152" spans="1:49" ht="15.75" hidden="1">
      <c r="A152" s="75" t="s">
        <v>0</v>
      </c>
      <c r="B152" s="178" t="s">
        <v>0</v>
      </c>
      <c r="C152" s="187"/>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row>
    <row r="153" spans="1:49" ht="47.25">
      <c r="A153" s="75" t="s">
        <v>690</v>
      </c>
      <c r="B153" s="177" t="s">
        <v>691</v>
      </c>
      <c r="C153" s="187" t="s">
        <v>700</v>
      </c>
      <c r="D153" s="187" t="s">
        <v>846</v>
      </c>
      <c r="E153" s="187">
        <v>0</v>
      </c>
      <c r="F153" s="187" t="s">
        <v>846</v>
      </c>
      <c r="G153" s="187">
        <v>0</v>
      </c>
      <c r="H153" s="187" t="s">
        <v>746</v>
      </c>
      <c r="I153" s="187">
        <v>0</v>
      </c>
      <c r="J153" s="187" t="s">
        <v>746</v>
      </c>
      <c r="K153" s="187">
        <v>0</v>
      </c>
      <c r="L153" s="187" t="s">
        <v>748</v>
      </c>
      <c r="M153" s="187">
        <v>0</v>
      </c>
      <c r="N153" s="187" t="s">
        <v>748</v>
      </c>
      <c r="O153" s="187">
        <v>0</v>
      </c>
      <c r="P153" s="187" t="s">
        <v>748</v>
      </c>
      <c r="Q153" s="187">
        <v>0</v>
      </c>
      <c r="R153" s="187">
        <v>0</v>
      </c>
      <c r="S153" s="187">
        <v>0</v>
      </c>
      <c r="T153" s="187" t="s">
        <v>747</v>
      </c>
      <c r="U153" s="187">
        <v>0</v>
      </c>
      <c r="V153" s="187" t="s">
        <v>746</v>
      </c>
      <c r="W153" s="187">
        <v>0</v>
      </c>
      <c r="X153" s="187" t="s">
        <v>784</v>
      </c>
      <c r="Y153" s="187">
        <v>0</v>
      </c>
      <c r="Z153" s="187" t="s">
        <v>749</v>
      </c>
      <c r="AA153" s="187">
        <v>0</v>
      </c>
      <c r="AB153" s="203">
        <v>0</v>
      </c>
      <c r="AC153" s="187">
        <v>0</v>
      </c>
      <c r="AD153" s="204" t="s">
        <v>847</v>
      </c>
      <c r="AE153" s="187">
        <v>0</v>
      </c>
      <c r="AF153" s="205">
        <v>0</v>
      </c>
      <c r="AG153" s="205">
        <v>0</v>
      </c>
      <c r="AH153" s="204" t="s">
        <v>784</v>
      </c>
      <c r="AI153" s="204" t="s">
        <v>627</v>
      </c>
      <c r="AJ153" s="204" t="s">
        <v>784</v>
      </c>
      <c r="AK153" s="204" t="s">
        <v>627</v>
      </c>
      <c r="AL153" s="204" t="s">
        <v>785</v>
      </c>
      <c r="AM153" s="204" t="s">
        <v>627</v>
      </c>
      <c r="AN153" s="204" t="s">
        <v>785</v>
      </c>
      <c r="AO153" s="204" t="s">
        <v>627</v>
      </c>
      <c r="AP153" s="204" t="s">
        <v>785</v>
      </c>
      <c r="AQ153" s="204" t="s">
        <v>627</v>
      </c>
      <c r="AR153" s="204" t="s">
        <v>785</v>
      </c>
      <c r="AS153" s="204" t="s">
        <v>627</v>
      </c>
      <c r="AT153" s="204" t="s">
        <v>785</v>
      </c>
      <c r="AU153" s="204" t="s">
        <v>627</v>
      </c>
      <c r="AV153" s="204" t="s">
        <v>785</v>
      </c>
      <c r="AW153" s="187">
        <v>0</v>
      </c>
    </row>
    <row r="154" spans="1:49" ht="38.25" hidden="1" customHeight="1">
      <c r="A154" s="75" t="s">
        <v>690</v>
      </c>
      <c r="B154" s="175" t="s">
        <v>646</v>
      </c>
      <c r="C154" s="187"/>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row>
    <row r="155" spans="1:49" ht="38.25" hidden="1" customHeight="1">
      <c r="A155" s="75" t="s">
        <v>690</v>
      </c>
      <c r="B155" s="175" t="s">
        <v>646</v>
      </c>
      <c r="C155" s="187"/>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row>
    <row r="156" spans="1:49" ht="15.75" hidden="1">
      <c r="A156" s="75" t="s">
        <v>0</v>
      </c>
      <c r="B156" s="178" t="s">
        <v>0</v>
      </c>
      <c r="C156" s="187"/>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row>
    <row r="157" spans="1:49" ht="31.5">
      <c r="A157" s="75" t="s">
        <v>692</v>
      </c>
      <c r="B157" s="177" t="s">
        <v>693</v>
      </c>
      <c r="C157" s="187" t="s">
        <v>700</v>
      </c>
      <c r="D157" s="187" t="s">
        <v>846</v>
      </c>
      <c r="E157" s="187">
        <v>0</v>
      </c>
      <c r="F157" s="187" t="s">
        <v>846</v>
      </c>
      <c r="G157" s="187">
        <v>0</v>
      </c>
      <c r="H157" s="187" t="s">
        <v>746</v>
      </c>
      <c r="I157" s="187">
        <v>0</v>
      </c>
      <c r="J157" s="187" t="s">
        <v>746</v>
      </c>
      <c r="K157" s="187">
        <v>0</v>
      </c>
      <c r="L157" s="187" t="s">
        <v>748</v>
      </c>
      <c r="M157" s="187">
        <v>0</v>
      </c>
      <c r="N157" s="187" t="s">
        <v>748</v>
      </c>
      <c r="O157" s="187">
        <v>0</v>
      </c>
      <c r="P157" s="187" t="s">
        <v>748</v>
      </c>
      <c r="Q157" s="187">
        <v>0</v>
      </c>
      <c r="R157" s="187">
        <v>0</v>
      </c>
      <c r="S157" s="187">
        <v>0</v>
      </c>
      <c r="T157" s="187" t="s">
        <v>747</v>
      </c>
      <c r="U157" s="187">
        <v>0</v>
      </c>
      <c r="V157" s="187" t="s">
        <v>746</v>
      </c>
      <c r="W157" s="187">
        <v>0</v>
      </c>
      <c r="X157" s="187" t="s">
        <v>784</v>
      </c>
      <c r="Y157" s="187">
        <v>0</v>
      </c>
      <c r="Z157" s="187" t="s">
        <v>749</v>
      </c>
      <c r="AA157" s="187">
        <v>0</v>
      </c>
      <c r="AB157" s="203">
        <v>0</v>
      </c>
      <c r="AC157" s="187">
        <v>0</v>
      </c>
      <c r="AD157" s="204" t="s">
        <v>847</v>
      </c>
      <c r="AE157" s="187">
        <v>0</v>
      </c>
      <c r="AF157" s="205">
        <v>0</v>
      </c>
      <c r="AG157" s="205">
        <v>0</v>
      </c>
      <c r="AH157" s="204" t="s">
        <v>784</v>
      </c>
      <c r="AI157" s="204" t="s">
        <v>627</v>
      </c>
      <c r="AJ157" s="204" t="s">
        <v>784</v>
      </c>
      <c r="AK157" s="204" t="s">
        <v>627</v>
      </c>
      <c r="AL157" s="204" t="s">
        <v>785</v>
      </c>
      <c r="AM157" s="204" t="s">
        <v>627</v>
      </c>
      <c r="AN157" s="204" t="s">
        <v>785</v>
      </c>
      <c r="AO157" s="204" t="s">
        <v>627</v>
      </c>
      <c r="AP157" s="204" t="s">
        <v>785</v>
      </c>
      <c r="AQ157" s="204" t="s">
        <v>627</v>
      </c>
      <c r="AR157" s="204" t="s">
        <v>785</v>
      </c>
      <c r="AS157" s="204" t="s">
        <v>627</v>
      </c>
      <c r="AT157" s="204" t="s">
        <v>785</v>
      </c>
      <c r="AU157" s="204" t="s">
        <v>627</v>
      </c>
      <c r="AV157" s="204" t="s">
        <v>785</v>
      </c>
      <c r="AW157" s="187">
        <v>0</v>
      </c>
    </row>
    <row r="158" spans="1:49" ht="39.75" hidden="1" customHeight="1">
      <c r="A158" s="75" t="s">
        <v>692</v>
      </c>
      <c r="B158" s="175" t="s">
        <v>646</v>
      </c>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row>
    <row r="159" spans="1:49" ht="39.75" hidden="1" customHeight="1">
      <c r="A159" s="75" t="s">
        <v>692</v>
      </c>
      <c r="B159" s="175" t="s">
        <v>646</v>
      </c>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row>
    <row r="160" spans="1:49" ht="15.75" hidden="1">
      <c r="A160" s="75" t="s">
        <v>0</v>
      </c>
      <c r="B160" s="178" t="s">
        <v>0</v>
      </c>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row>
    <row r="161" spans="1:49" ht="36.75" hidden="1" customHeight="1">
      <c r="A161" s="75" t="s">
        <v>513</v>
      </c>
      <c r="B161" s="177" t="s">
        <v>527</v>
      </c>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row>
    <row r="162" spans="1:49" ht="18.75" hidden="1">
      <c r="A162" s="75" t="s">
        <v>694</v>
      </c>
      <c r="B162" s="178" t="s">
        <v>694</v>
      </c>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row>
  </sheetData>
  <mergeCells count="44">
    <mergeCell ref="A13:AW13"/>
    <mergeCell ref="D17:E17"/>
    <mergeCell ref="F17:G17"/>
    <mergeCell ref="AB17:AC17"/>
    <mergeCell ref="AV16:AW16"/>
    <mergeCell ref="AJ17:AK17"/>
    <mergeCell ref="AL17:AM17"/>
    <mergeCell ref="AP17:AQ17"/>
    <mergeCell ref="AN17:AO17"/>
    <mergeCell ref="B15:B18"/>
    <mergeCell ref="A14:AW14"/>
    <mergeCell ref="V17:W17"/>
    <mergeCell ref="AR16:AU16"/>
    <mergeCell ref="AH17:AI17"/>
    <mergeCell ref="T17:U17"/>
    <mergeCell ref="C15:C18"/>
    <mergeCell ref="D15:AW15"/>
    <mergeCell ref="D16:S16"/>
    <mergeCell ref="T16:AC16"/>
    <mergeCell ref="AV17:AW17"/>
    <mergeCell ref="A5:AW5"/>
    <mergeCell ref="A12:AW12"/>
    <mergeCell ref="U2:V2"/>
    <mergeCell ref="W2:AB2"/>
    <mergeCell ref="A4:AW4"/>
    <mergeCell ref="A7:AW7"/>
    <mergeCell ref="A8:AW8"/>
    <mergeCell ref="A10:AW10"/>
    <mergeCell ref="A15:A18"/>
    <mergeCell ref="P17:Q17"/>
    <mergeCell ref="H17:I17"/>
    <mergeCell ref="AT17:AU17"/>
    <mergeCell ref="X17:Y17"/>
    <mergeCell ref="Z17:AA17"/>
    <mergeCell ref="J17:K17"/>
    <mergeCell ref="L17:M17"/>
    <mergeCell ref="N17:O17"/>
    <mergeCell ref="R17:S17"/>
    <mergeCell ref="AD17:AE17"/>
    <mergeCell ref="AR17:AS17"/>
    <mergeCell ref="AH16:AK16"/>
    <mergeCell ref="AF17:AG17"/>
    <mergeCell ref="AD16:AG16"/>
    <mergeCell ref="AL16:AQ16"/>
  </mergeCells>
  <pageMargins left="0.70866141732283472" right="0.70866141732283472" top="0.74803149606299213" bottom="0.74803149606299213" header="0.31496062992125984" footer="0.31496062992125984"/>
  <pageSetup paperSize="8" scale="39" fitToHeight="0" orientation="landscape"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AN72"/>
  <sheetViews>
    <sheetView view="pageBreakPreview" topLeftCell="C49" zoomScale="55" zoomScaleSheetLayoutView="55" workbookViewId="0">
      <selection activeCell="J16" sqref="J16"/>
    </sheetView>
  </sheetViews>
  <sheetFormatPr defaultRowHeight="15.75"/>
  <cols>
    <col min="1" max="1" width="11.375" style="1" customWidth="1"/>
    <col min="2" max="2" width="31.5" style="1" customWidth="1"/>
    <col min="3" max="3" width="13.875" style="1" customWidth="1"/>
    <col min="4" max="4" width="15.375" style="1" customWidth="1"/>
    <col min="5" max="6" width="5.375" style="1" bestFit="1" customWidth="1"/>
    <col min="7" max="9" width="5.25" style="1" customWidth="1"/>
    <col min="10" max="13" width="6" style="1" customWidth="1"/>
    <col min="14" max="14" width="7.375" style="1" customWidth="1"/>
    <col min="15" max="18" width="6" style="1" customWidth="1"/>
    <col min="19" max="19" width="7.5" style="1" customWidth="1"/>
    <col min="20" max="23" width="6" style="1" customWidth="1"/>
    <col min="24" max="24" width="7.25" style="1" customWidth="1"/>
    <col min="25" max="28" width="6" style="1" customWidth="1"/>
    <col min="29" max="29" width="7.625"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c r="Q1" s="2"/>
      <c r="R1" s="2"/>
      <c r="S1" s="2"/>
      <c r="T1" s="2"/>
      <c r="U1" s="2"/>
      <c r="V1" s="2"/>
      <c r="W1" s="2"/>
      <c r="X1" s="2"/>
      <c r="AC1" s="25" t="s">
        <v>325</v>
      </c>
    </row>
    <row r="2" spans="1:40" ht="18.75">
      <c r="Q2" s="2"/>
      <c r="R2" s="2"/>
      <c r="S2" s="2"/>
      <c r="T2" s="2"/>
      <c r="U2" s="2"/>
      <c r="V2" s="2"/>
      <c r="W2" s="2"/>
      <c r="X2" s="2"/>
      <c r="AC2" s="14" t="s">
        <v>1</v>
      </c>
    </row>
    <row r="3" spans="1:40" ht="18.75">
      <c r="Q3" s="2"/>
      <c r="R3" s="2"/>
      <c r="S3" s="2"/>
      <c r="T3" s="2"/>
      <c r="U3" s="2"/>
      <c r="V3" s="2"/>
      <c r="W3" s="2"/>
      <c r="X3" s="2"/>
      <c r="AC3" s="14" t="s">
        <v>695</v>
      </c>
    </row>
    <row r="4" spans="1:40">
      <c r="A4" s="288" t="s">
        <v>371</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row>
    <row r="6" spans="1:40">
      <c r="A6" s="324" t="s">
        <v>755</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row>
    <row r="7" spans="1:40">
      <c r="A7" s="245" t="s">
        <v>289</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row>
    <row r="8" spans="1:40">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row>
    <row r="9" spans="1:40" ht="18.75" customHeight="1">
      <c r="A9" s="246" t="s">
        <v>756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row>
    <row r="10" spans="1:40">
      <c r="A10" s="314"/>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12"/>
      <c r="Z10" s="2"/>
      <c r="AA10" s="2"/>
      <c r="AB10" s="2"/>
      <c r="AC10" s="2"/>
      <c r="AD10" s="2"/>
      <c r="AE10" s="2"/>
      <c r="AF10" s="2"/>
      <c r="AG10" s="2"/>
      <c r="AH10" s="2"/>
      <c r="AI10" s="2"/>
      <c r="AJ10" s="2"/>
      <c r="AK10" s="2"/>
      <c r="AL10" s="2"/>
      <c r="AM10" s="2"/>
      <c r="AN10" s="2"/>
    </row>
    <row r="11" spans="1:40" ht="15.75" customHeight="1">
      <c r="A11" s="283" t="s">
        <v>160</v>
      </c>
      <c r="B11" s="283" t="s">
        <v>30</v>
      </c>
      <c r="C11" s="283" t="s">
        <v>4</v>
      </c>
      <c r="D11" s="283" t="s">
        <v>486</v>
      </c>
      <c r="E11" s="315" t="s">
        <v>820</v>
      </c>
      <c r="F11" s="316"/>
      <c r="G11" s="316"/>
      <c r="H11" s="316"/>
      <c r="I11" s="317"/>
      <c r="J11" s="325" t="s">
        <v>51</v>
      </c>
      <c r="K11" s="325"/>
      <c r="L11" s="325"/>
      <c r="M11" s="325"/>
      <c r="N11" s="325"/>
      <c r="O11" s="325"/>
      <c r="P11" s="325"/>
      <c r="Q11" s="325"/>
      <c r="R11" s="325"/>
      <c r="S11" s="325"/>
      <c r="T11" s="325"/>
      <c r="U11" s="325"/>
      <c r="V11" s="325"/>
      <c r="W11" s="325"/>
      <c r="X11" s="325"/>
      <c r="Y11" s="325"/>
      <c r="Z11" s="325"/>
      <c r="AA11" s="325"/>
      <c r="AB11" s="325"/>
      <c r="AC11" s="325"/>
      <c r="AD11" s="2"/>
      <c r="AE11" s="2"/>
      <c r="AF11" s="2"/>
      <c r="AG11" s="2"/>
      <c r="AH11" s="2"/>
      <c r="AI11" s="2"/>
      <c r="AJ11" s="2"/>
      <c r="AK11" s="2"/>
      <c r="AL11" s="2"/>
      <c r="AM11" s="2"/>
      <c r="AN11" s="2"/>
    </row>
    <row r="12" spans="1:40" ht="65.25" customHeight="1">
      <c r="A12" s="283"/>
      <c r="B12" s="283"/>
      <c r="C12" s="283"/>
      <c r="D12" s="283"/>
      <c r="E12" s="320"/>
      <c r="F12" s="321"/>
      <c r="G12" s="321"/>
      <c r="H12" s="321"/>
      <c r="I12" s="322"/>
      <c r="J12" s="287" t="s">
        <v>760</v>
      </c>
      <c r="K12" s="287"/>
      <c r="L12" s="287"/>
      <c r="M12" s="287"/>
      <c r="N12" s="287"/>
      <c r="O12" s="287" t="s">
        <v>761</v>
      </c>
      <c r="P12" s="287"/>
      <c r="Q12" s="287"/>
      <c r="R12" s="287"/>
      <c r="S12" s="287"/>
      <c r="T12" s="287" t="s">
        <v>762</v>
      </c>
      <c r="U12" s="287"/>
      <c r="V12" s="287"/>
      <c r="W12" s="287"/>
      <c r="X12" s="287"/>
      <c r="Y12" s="283" t="s">
        <v>3</v>
      </c>
      <c r="Z12" s="283"/>
      <c r="AA12" s="283"/>
      <c r="AB12" s="283"/>
      <c r="AC12" s="283"/>
      <c r="AD12" s="2"/>
      <c r="AE12" s="2"/>
      <c r="AF12" s="2"/>
      <c r="AG12" s="2"/>
      <c r="AH12" s="2"/>
      <c r="AI12" s="2"/>
      <c r="AJ12" s="2"/>
      <c r="AK12" s="2"/>
      <c r="AL12" s="2"/>
      <c r="AM12" s="2"/>
      <c r="AN12" s="2"/>
    </row>
    <row r="13" spans="1:40" ht="60.75" customHeight="1">
      <c r="A13" s="283"/>
      <c r="B13" s="283"/>
      <c r="C13" s="283"/>
      <c r="D13" s="283"/>
      <c r="E13" s="287" t="s">
        <v>382</v>
      </c>
      <c r="F13" s="287"/>
      <c r="G13" s="287"/>
      <c r="H13" s="287"/>
      <c r="I13" s="287"/>
      <c r="J13" s="287" t="s">
        <v>382</v>
      </c>
      <c r="K13" s="287"/>
      <c r="L13" s="287"/>
      <c r="M13" s="287"/>
      <c r="N13" s="287"/>
      <c r="O13" s="287" t="s">
        <v>382</v>
      </c>
      <c r="P13" s="287"/>
      <c r="Q13" s="287"/>
      <c r="R13" s="287"/>
      <c r="S13" s="287"/>
      <c r="T13" s="287" t="s">
        <v>382</v>
      </c>
      <c r="U13" s="287"/>
      <c r="V13" s="287"/>
      <c r="W13" s="287"/>
      <c r="X13" s="287"/>
      <c r="Y13" s="287" t="s">
        <v>19</v>
      </c>
      <c r="Z13" s="287"/>
      <c r="AA13" s="287"/>
      <c r="AB13" s="287"/>
      <c r="AC13" s="287"/>
      <c r="AD13" s="2"/>
      <c r="AE13" s="2"/>
      <c r="AF13" s="2"/>
      <c r="AG13" s="2"/>
      <c r="AH13" s="2"/>
      <c r="AI13" s="2"/>
      <c r="AJ13" s="2"/>
      <c r="AK13" s="2"/>
      <c r="AL13" s="2"/>
      <c r="AM13" s="2"/>
      <c r="AN13" s="2"/>
    </row>
    <row r="14" spans="1:40" ht="65.25" customHeight="1">
      <c r="A14" s="283"/>
      <c r="B14" s="283"/>
      <c r="C14" s="283"/>
      <c r="D14" s="283"/>
      <c r="E14" s="86" t="s">
        <v>5</v>
      </c>
      <c r="F14" s="86" t="s">
        <v>6</v>
      </c>
      <c r="G14" s="86" t="s">
        <v>245</v>
      </c>
      <c r="H14" s="86" t="s">
        <v>2</v>
      </c>
      <c r="I14" s="86" t="s">
        <v>141</v>
      </c>
      <c r="J14" s="86" t="s">
        <v>5</v>
      </c>
      <c r="K14" s="86" t="s">
        <v>6</v>
      </c>
      <c r="L14" s="86" t="s">
        <v>245</v>
      </c>
      <c r="M14" s="86" t="s">
        <v>2</v>
      </c>
      <c r="N14" s="86" t="s">
        <v>141</v>
      </c>
      <c r="O14" s="86" t="s">
        <v>5</v>
      </c>
      <c r="P14" s="86" t="s">
        <v>6</v>
      </c>
      <c r="Q14" s="86" t="s">
        <v>245</v>
      </c>
      <c r="R14" s="86" t="s">
        <v>2</v>
      </c>
      <c r="S14" s="86" t="s">
        <v>141</v>
      </c>
      <c r="T14" s="86" t="s">
        <v>5</v>
      </c>
      <c r="U14" s="86" t="s">
        <v>6</v>
      </c>
      <c r="V14" s="86" t="s">
        <v>245</v>
      </c>
      <c r="W14" s="86" t="s">
        <v>2</v>
      </c>
      <c r="X14" s="86" t="s">
        <v>141</v>
      </c>
      <c r="Y14" s="86" t="s">
        <v>5</v>
      </c>
      <c r="Z14" s="86" t="s">
        <v>6</v>
      </c>
      <c r="AA14" s="86" t="s">
        <v>245</v>
      </c>
      <c r="AB14" s="86" t="s">
        <v>2</v>
      </c>
      <c r="AC14" s="86" t="s">
        <v>141</v>
      </c>
      <c r="AD14" s="2"/>
      <c r="AE14" s="2"/>
      <c r="AF14" s="2"/>
      <c r="AG14" s="2"/>
      <c r="AH14" s="2"/>
      <c r="AI14" s="2"/>
      <c r="AJ14" s="2"/>
      <c r="AK14" s="2"/>
      <c r="AL14" s="2"/>
      <c r="AM14" s="2"/>
      <c r="AN14" s="2"/>
    </row>
    <row r="15" spans="1:40">
      <c r="A15" s="122">
        <v>1</v>
      </c>
      <c r="B15" s="122">
        <v>2</v>
      </c>
      <c r="C15" s="122">
        <v>3</v>
      </c>
      <c r="D15" s="122">
        <v>4</v>
      </c>
      <c r="E15" s="145" t="s">
        <v>191</v>
      </c>
      <c r="F15" s="145" t="s">
        <v>192</v>
      </c>
      <c r="G15" s="145" t="s">
        <v>193</v>
      </c>
      <c r="H15" s="145" t="s">
        <v>194</v>
      </c>
      <c r="I15" s="145" t="s">
        <v>195</v>
      </c>
      <c r="J15" s="145" t="s">
        <v>229</v>
      </c>
      <c r="K15" s="145" t="s">
        <v>230</v>
      </c>
      <c r="L15" s="145" t="s">
        <v>231</v>
      </c>
      <c r="M15" s="145" t="s">
        <v>232</v>
      </c>
      <c r="N15" s="145" t="s">
        <v>233</v>
      </c>
      <c r="O15" s="145" t="s">
        <v>236</v>
      </c>
      <c r="P15" s="145" t="s">
        <v>237</v>
      </c>
      <c r="Q15" s="145" t="s">
        <v>238</v>
      </c>
      <c r="R15" s="145" t="s">
        <v>239</v>
      </c>
      <c r="S15" s="145" t="s">
        <v>240</v>
      </c>
      <c r="T15" s="145" t="s">
        <v>246</v>
      </c>
      <c r="U15" s="145" t="s">
        <v>247</v>
      </c>
      <c r="V15" s="145" t="s">
        <v>248</v>
      </c>
      <c r="W15" s="145" t="s">
        <v>249</v>
      </c>
      <c r="X15" s="145" t="s">
        <v>250</v>
      </c>
      <c r="Y15" s="145" t="s">
        <v>274</v>
      </c>
      <c r="Z15" s="145" t="s">
        <v>275</v>
      </c>
      <c r="AA15" s="145" t="s">
        <v>276</v>
      </c>
      <c r="AB15" s="145" t="s">
        <v>277</v>
      </c>
      <c r="AC15" s="145" t="s">
        <v>278</v>
      </c>
      <c r="AD15" s="2"/>
      <c r="AE15" s="2"/>
      <c r="AF15" s="2"/>
      <c r="AG15" s="2"/>
      <c r="AH15" s="2"/>
      <c r="AI15" s="2"/>
      <c r="AJ15" s="2"/>
      <c r="AK15" s="2"/>
      <c r="AL15" s="2"/>
      <c r="AM15" s="2"/>
      <c r="AN15" s="2"/>
    </row>
    <row r="16" spans="1:40" ht="106.5" customHeight="1">
      <c r="A16" s="75" t="s">
        <v>627</v>
      </c>
      <c r="B16" s="190" t="s">
        <v>628</v>
      </c>
      <c r="C16" s="120" t="s">
        <v>700</v>
      </c>
      <c r="D16" s="224" t="str">
        <f>D18</f>
        <v>Ячейка №1001, ячейка №1002, ячейка №1003, ячейка №1004, ячейка №1005, ячейка №1006</v>
      </c>
      <c r="E16" s="222">
        <f>E18</f>
        <v>0</v>
      </c>
      <c r="F16" s="222">
        <f t="shared" ref="F16:AC16" si="0">F18</f>
        <v>0</v>
      </c>
      <c r="G16" s="222">
        <f t="shared" si="0"/>
        <v>0</v>
      </c>
      <c r="H16" s="222">
        <f t="shared" si="0"/>
        <v>0</v>
      </c>
      <c r="I16" s="222">
        <f t="shared" si="0"/>
        <v>0</v>
      </c>
      <c r="J16" s="222">
        <f t="shared" si="0"/>
        <v>0</v>
      </c>
      <c r="K16" s="222">
        <f t="shared" si="0"/>
        <v>0</v>
      </c>
      <c r="L16" s="222">
        <f t="shared" si="0"/>
        <v>0</v>
      </c>
      <c r="M16" s="222">
        <f t="shared" si="0"/>
        <v>0</v>
      </c>
      <c r="N16" s="222" t="str">
        <f t="shared" si="0"/>
        <v>1 ячейка</v>
      </c>
      <c r="O16" s="222">
        <f t="shared" si="0"/>
        <v>0</v>
      </c>
      <c r="P16" s="222">
        <f t="shared" si="0"/>
        <v>0</v>
      </c>
      <c r="Q16" s="222">
        <f t="shared" si="0"/>
        <v>0</v>
      </c>
      <c r="R16" s="222">
        <f t="shared" si="0"/>
        <v>0</v>
      </c>
      <c r="S16" s="222" t="str">
        <f t="shared" si="0"/>
        <v>2 ячейки</v>
      </c>
      <c r="T16" s="222">
        <f t="shared" si="0"/>
        <v>0</v>
      </c>
      <c r="U16" s="222">
        <f t="shared" si="0"/>
        <v>0</v>
      </c>
      <c r="V16" s="222">
        <f t="shared" si="0"/>
        <v>0</v>
      </c>
      <c r="W16" s="222">
        <f t="shared" si="0"/>
        <v>0</v>
      </c>
      <c r="X16" s="222" t="str">
        <f t="shared" si="0"/>
        <v>3 ячейки</v>
      </c>
      <c r="Y16" s="222">
        <f t="shared" si="0"/>
        <v>0</v>
      </c>
      <c r="Z16" s="222">
        <f t="shared" si="0"/>
        <v>0</v>
      </c>
      <c r="AA16" s="222">
        <f t="shared" si="0"/>
        <v>0</v>
      </c>
      <c r="AB16" s="222">
        <f t="shared" si="0"/>
        <v>0</v>
      </c>
      <c r="AC16" s="222" t="str">
        <f t="shared" si="0"/>
        <v>6 ячеек</v>
      </c>
    </row>
    <row r="17" spans="1:29" ht="31.5">
      <c r="A17" s="75" t="s">
        <v>629</v>
      </c>
      <c r="B17" s="190" t="s">
        <v>630</v>
      </c>
      <c r="C17" s="120" t="s">
        <v>700</v>
      </c>
      <c r="D17" s="105" t="s">
        <v>580</v>
      </c>
      <c r="E17" s="222">
        <v>0</v>
      </c>
      <c r="F17" s="222">
        <v>0</v>
      </c>
      <c r="G17" s="222">
        <v>0</v>
      </c>
      <c r="H17" s="222">
        <v>0</v>
      </c>
      <c r="I17" s="222">
        <v>0</v>
      </c>
      <c r="J17" s="222">
        <v>0</v>
      </c>
      <c r="K17" s="222">
        <v>0</v>
      </c>
      <c r="L17" s="222">
        <v>0</v>
      </c>
      <c r="M17" s="222">
        <v>0</v>
      </c>
      <c r="N17" s="222">
        <v>0</v>
      </c>
      <c r="O17" s="222">
        <v>0</v>
      </c>
      <c r="P17" s="222">
        <v>0</v>
      </c>
      <c r="Q17" s="222">
        <v>0</v>
      </c>
      <c r="R17" s="222">
        <v>0</v>
      </c>
      <c r="S17" s="222">
        <v>0</v>
      </c>
      <c r="T17" s="222">
        <v>0</v>
      </c>
      <c r="U17" s="222">
        <v>0</v>
      </c>
      <c r="V17" s="222">
        <v>0</v>
      </c>
      <c r="W17" s="222">
        <v>0</v>
      </c>
      <c r="X17" s="222">
        <v>0</v>
      </c>
      <c r="Y17" s="222">
        <v>0</v>
      </c>
      <c r="Z17" s="222">
        <v>0</v>
      </c>
      <c r="AA17" s="222">
        <v>0</v>
      </c>
      <c r="AB17" s="222">
        <v>0</v>
      </c>
      <c r="AC17" s="222">
        <v>0</v>
      </c>
    </row>
    <row r="18" spans="1:29" ht="105.75" customHeight="1">
      <c r="A18" s="75" t="s">
        <v>631</v>
      </c>
      <c r="B18" s="190" t="s">
        <v>632</v>
      </c>
      <c r="C18" s="120" t="s">
        <v>700</v>
      </c>
      <c r="D18" s="224" t="str">
        <f>D45</f>
        <v>Ячейка №1001, ячейка №1002, ячейка №1003, ячейка №1004, ячейка №1005, ячейка №1006</v>
      </c>
      <c r="E18" s="222">
        <f t="shared" ref="E18:AC18" si="1">E45</f>
        <v>0</v>
      </c>
      <c r="F18" s="222">
        <f t="shared" si="1"/>
        <v>0</v>
      </c>
      <c r="G18" s="222">
        <f t="shared" si="1"/>
        <v>0</v>
      </c>
      <c r="H18" s="222">
        <f t="shared" si="1"/>
        <v>0</v>
      </c>
      <c r="I18" s="222">
        <f t="shared" si="1"/>
        <v>0</v>
      </c>
      <c r="J18" s="222">
        <f t="shared" si="1"/>
        <v>0</v>
      </c>
      <c r="K18" s="222">
        <f t="shared" si="1"/>
        <v>0</v>
      </c>
      <c r="L18" s="222">
        <f t="shared" si="1"/>
        <v>0</v>
      </c>
      <c r="M18" s="222">
        <f t="shared" si="1"/>
        <v>0</v>
      </c>
      <c r="N18" s="222" t="str">
        <f t="shared" si="1"/>
        <v>1 ячейка</v>
      </c>
      <c r="O18" s="222">
        <f t="shared" si="1"/>
        <v>0</v>
      </c>
      <c r="P18" s="222">
        <f t="shared" si="1"/>
        <v>0</v>
      </c>
      <c r="Q18" s="222">
        <f t="shared" si="1"/>
        <v>0</v>
      </c>
      <c r="R18" s="222">
        <f t="shared" si="1"/>
        <v>0</v>
      </c>
      <c r="S18" s="222" t="str">
        <f t="shared" si="1"/>
        <v>2 ячейки</v>
      </c>
      <c r="T18" s="222">
        <f t="shared" si="1"/>
        <v>0</v>
      </c>
      <c r="U18" s="222">
        <f t="shared" si="1"/>
        <v>0</v>
      </c>
      <c r="V18" s="222">
        <f t="shared" si="1"/>
        <v>0</v>
      </c>
      <c r="W18" s="222">
        <f t="shared" si="1"/>
        <v>0</v>
      </c>
      <c r="X18" s="222" t="str">
        <f t="shared" si="1"/>
        <v>3 ячейки</v>
      </c>
      <c r="Y18" s="222">
        <f t="shared" si="1"/>
        <v>0</v>
      </c>
      <c r="Z18" s="222">
        <f t="shared" si="1"/>
        <v>0</v>
      </c>
      <c r="AA18" s="222">
        <f t="shared" si="1"/>
        <v>0</v>
      </c>
      <c r="AB18" s="222">
        <f t="shared" si="1"/>
        <v>0</v>
      </c>
      <c r="AC18" s="222" t="str">
        <f t="shared" si="1"/>
        <v>6 ячеек</v>
      </c>
    </row>
    <row r="19" spans="1:29" ht="104.25" customHeight="1">
      <c r="A19" s="75" t="s">
        <v>633</v>
      </c>
      <c r="B19" s="190" t="s">
        <v>634</v>
      </c>
      <c r="C19" s="120" t="s">
        <v>700</v>
      </c>
      <c r="D19" s="105" t="s">
        <v>580</v>
      </c>
      <c r="E19" s="221">
        <v>0</v>
      </c>
      <c r="F19" s="221">
        <v>0</v>
      </c>
      <c r="G19" s="221">
        <v>0</v>
      </c>
      <c r="H19" s="221">
        <v>0</v>
      </c>
      <c r="I19" s="221">
        <v>0</v>
      </c>
      <c r="J19" s="221">
        <v>0</v>
      </c>
      <c r="K19" s="221">
        <v>0</v>
      </c>
      <c r="L19" s="221">
        <v>0</v>
      </c>
      <c r="M19" s="221">
        <v>0</v>
      </c>
      <c r="N19" s="221">
        <v>0</v>
      </c>
      <c r="O19" s="221">
        <v>0</v>
      </c>
      <c r="P19" s="221">
        <v>0</v>
      </c>
      <c r="Q19" s="221">
        <v>0</v>
      </c>
      <c r="R19" s="221">
        <v>0</v>
      </c>
      <c r="S19" s="221">
        <v>0</v>
      </c>
      <c r="T19" s="221">
        <v>0</v>
      </c>
      <c r="U19" s="221">
        <v>0</v>
      </c>
      <c r="V19" s="221">
        <v>0</v>
      </c>
      <c r="W19" s="221">
        <v>0</v>
      </c>
      <c r="X19" s="221">
        <v>0</v>
      </c>
      <c r="Y19" s="221">
        <v>0</v>
      </c>
      <c r="Z19" s="221">
        <v>0</v>
      </c>
      <c r="AA19" s="221">
        <v>0</v>
      </c>
      <c r="AB19" s="221">
        <v>0</v>
      </c>
      <c r="AC19" s="221">
        <v>0</v>
      </c>
    </row>
    <row r="20" spans="1:29" ht="47.25">
      <c r="A20" s="75" t="s">
        <v>635</v>
      </c>
      <c r="B20" s="190" t="s">
        <v>636</v>
      </c>
      <c r="C20" s="120" t="s">
        <v>700</v>
      </c>
      <c r="D20" s="105" t="s">
        <v>580</v>
      </c>
      <c r="E20" s="221">
        <v>0</v>
      </c>
      <c r="F20" s="221">
        <v>0</v>
      </c>
      <c r="G20" s="221">
        <v>0</v>
      </c>
      <c r="H20" s="221">
        <v>0</v>
      </c>
      <c r="I20" s="221">
        <v>0</v>
      </c>
      <c r="J20" s="221">
        <v>0</v>
      </c>
      <c r="K20" s="221">
        <v>0</v>
      </c>
      <c r="L20" s="221">
        <v>0</v>
      </c>
      <c r="M20" s="221">
        <v>0</v>
      </c>
      <c r="N20" s="221">
        <v>0</v>
      </c>
      <c r="O20" s="221">
        <v>0</v>
      </c>
      <c r="P20" s="221">
        <v>0</v>
      </c>
      <c r="Q20" s="221">
        <v>0</v>
      </c>
      <c r="R20" s="221">
        <v>0</v>
      </c>
      <c r="S20" s="221">
        <v>0</v>
      </c>
      <c r="T20" s="221">
        <v>0</v>
      </c>
      <c r="U20" s="221">
        <v>0</v>
      </c>
      <c r="V20" s="221">
        <v>0</v>
      </c>
      <c r="W20" s="221">
        <v>0</v>
      </c>
      <c r="X20" s="221">
        <v>0</v>
      </c>
      <c r="Y20" s="221">
        <v>0</v>
      </c>
      <c r="Z20" s="221">
        <v>0</v>
      </c>
      <c r="AA20" s="221">
        <v>0</v>
      </c>
      <c r="AB20" s="221">
        <v>0</v>
      </c>
      <c r="AC20" s="221">
        <v>0</v>
      </c>
    </row>
    <row r="21" spans="1:29" ht="47.25">
      <c r="A21" s="75" t="s">
        <v>637</v>
      </c>
      <c r="B21" s="190" t="s">
        <v>638</v>
      </c>
      <c r="C21" s="120" t="s">
        <v>700</v>
      </c>
      <c r="D21" s="105" t="s">
        <v>580</v>
      </c>
      <c r="E21" s="221">
        <v>0</v>
      </c>
      <c r="F21" s="221">
        <v>0</v>
      </c>
      <c r="G21" s="221">
        <v>0</v>
      </c>
      <c r="H21" s="221">
        <v>0</v>
      </c>
      <c r="I21" s="221">
        <v>0</v>
      </c>
      <c r="J21" s="221">
        <v>0</v>
      </c>
      <c r="K21" s="221">
        <v>0</v>
      </c>
      <c r="L21" s="221">
        <v>0</v>
      </c>
      <c r="M21" s="221">
        <v>0</v>
      </c>
      <c r="N21" s="221">
        <v>0</v>
      </c>
      <c r="O21" s="221">
        <v>0</v>
      </c>
      <c r="P21" s="221">
        <v>0</v>
      </c>
      <c r="Q21" s="221">
        <v>0</v>
      </c>
      <c r="R21" s="221">
        <v>0</v>
      </c>
      <c r="S21" s="221">
        <v>0</v>
      </c>
      <c r="T21" s="221">
        <v>0</v>
      </c>
      <c r="U21" s="221">
        <v>0</v>
      </c>
      <c r="V21" s="221">
        <v>0</v>
      </c>
      <c r="W21" s="221">
        <v>0</v>
      </c>
      <c r="X21" s="221">
        <v>0</v>
      </c>
      <c r="Y21" s="221">
        <v>0</v>
      </c>
      <c r="Z21" s="221">
        <v>0</v>
      </c>
      <c r="AA21" s="221">
        <v>0</v>
      </c>
      <c r="AB21" s="221">
        <v>0</v>
      </c>
      <c r="AC21" s="221">
        <v>0</v>
      </c>
    </row>
    <row r="22" spans="1:29" ht="31.5">
      <c r="A22" s="75" t="s">
        <v>639</v>
      </c>
      <c r="B22" s="190" t="s">
        <v>640</v>
      </c>
      <c r="C22" s="120" t="s">
        <v>700</v>
      </c>
      <c r="D22" s="105" t="s">
        <v>580</v>
      </c>
      <c r="E22" s="221">
        <v>0</v>
      </c>
      <c r="F22" s="221">
        <v>0</v>
      </c>
      <c r="G22" s="221">
        <v>0</v>
      </c>
      <c r="H22" s="221">
        <v>0</v>
      </c>
      <c r="I22" s="221">
        <v>0</v>
      </c>
      <c r="J22" s="221">
        <v>0</v>
      </c>
      <c r="K22" s="221">
        <v>0</v>
      </c>
      <c r="L22" s="221">
        <v>0</v>
      </c>
      <c r="M22" s="221">
        <v>0</v>
      </c>
      <c r="N22" s="221">
        <v>0</v>
      </c>
      <c r="O22" s="221">
        <v>0</v>
      </c>
      <c r="P22" s="221">
        <v>0</v>
      </c>
      <c r="Q22" s="221">
        <v>0</v>
      </c>
      <c r="R22" s="221">
        <v>0</v>
      </c>
      <c r="S22" s="221">
        <v>0</v>
      </c>
      <c r="T22" s="221">
        <v>0</v>
      </c>
      <c r="U22" s="221">
        <v>0</v>
      </c>
      <c r="V22" s="221">
        <v>0</v>
      </c>
      <c r="W22" s="221">
        <v>0</v>
      </c>
      <c r="X22" s="221">
        <v>0</v>
      </c>
      <c r="Y22" s="221">
        <v>0</v>
      </c>
      <c r="Z22" s="221">
        <v>0</v>
      </c>
      <c r="AA22" s="221">
        <v>0</v>
      </c>
      <c r="AB22" s="221">
        <v>0</v>
      </c>
      <c r="AC22" s="221">
        <v>0</v>
      </c>
    </row>
    <row r="23" spans="1:29">
      <c r="A23" s="75"/>
      <c r="B23" s="190"/>
      <c r="C23" s="120"/>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row>
    <row r="24" spans="1:29">
      <c r="A24" s="184" t="s">
        <v>502</v>
      </c>
      <c r="B24" s="191" t="s">
        <v>698</v>
      </c>
      <c r="C24" s="1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row>
    <row r="25" spans="1:29" ht="31.5">
      <c r="A25" s="75" t="s">
        <v>503</v>
      </c>
      <c r="B25" s="190" t="s">
        <v>641</v>
      </c>
      <c r="C25" s="120" t="s">
        <v>700</v>
      </c>
      <c r="D25" s="105" t="s">
        <v>580</v>
      </c>
      <c r="E25" s="221">
        <v>0</v>
      </c>
      <c r="F25" s="221">
        <v>0</v>
      </c>
      <c r="G25" s="221">
        <v>0</v>
      </c>
      <c r="H25" s="221">
        <v>0</v>
      </c>
      <c r="I25" s="221">
        <v>0</v>
      </c>
      <c r="J25" s="221">
        <v>0</v>
      </c>
      <c r="K25" s="221">
        <v>0</v>
      </c>
      <c r="L25" s="221">
        <v>0</v>
      </c>
      <c r="M25" s="221">
        <v>0</v>
      </c>
      <c r="N25" s="221">
        <v>0</v>
      </c>
      <c r="O25" s="221">
        <v>0</v>
      </c>
      <c r="P25" s="221">
        <v>0</v>
      </c>
      <c r="Q25" s="221">
        <v>0</v>
      </c>
      <c r="R25" s="221">
        <v>0</v>
      </c>
      <c r="S25" s="221">
        <v>0</v>
      </c>
      <c r="T25" s="221">
        <v>0</v>
      </c>
      <c r="U25" s="221">
        <v>0</v>
      </c>
      <c r="V25" s="221">
        <v>0</v>
      </c>
      <c r="W25" s="221">
        <v>0</v>
      </c>
      <c r="X25" s="221">
        <v>0</v>
      </c>
      <c r="Y25" s="221">
        <v>0</v>
      </c>
      <c r="Z25" s="221">
        <v>0</v>
      </c>
      <c r="AA25" s="221">
        <v>0</v>
      </c>
      <c r="AB25" s="221">
        <v>0</v>
      </c>
      <c r="AC25" s="221">
        <v>0</v>
      </c>
    </row>
    <row r="26" spans="1:29" ht="47.25">
      <c r="A26" s="75" t="s">
        <v>505</v>
      </c>
      <c r="B26" s="190" t="s">
        <v>642</v>
      </c>
      <c r="C26" s="120" t="s">
        <v>700</v>
      </c>
      <c r="D26" s="105" t="s">
        <v>580</v>
      </c>
      <c r="E26" s="221">
        <v>0</v>
      </c>
      <c r="F26" s="221">
        <v>0</v>
      </c>
      <c r="G26" s="221">
        <v>0</v>
      </c>
      <c r="H26" s="221">
        <v>0</v>
      </c>
      <c r="I26" s="221">
        <v>0</v>
      </c>
      <c r="J26" s="221">
        <v>0</v>
      </c>
      <c r="K26" s="221">
        <v>0</v>
      </c>
      <c r="L26" s="221">
        <v>0</v>
      </c>
      <c r="M26" s="221">
        <v>0</v>
      </c>
      <c r="N26" s="221">
        <v>0</v>
      </c>
      <c r="O26" s="221">
        <v>0</v>
      </c>
      <c r="P26" s="221">
        <v>0</v>
      </c>
      <c r="Q26" s="221">
        <v>0</v>
      </c>
      <c r="R26" s="221">
        <v>0</v>
      </c>
      <c r="S26" s="221">
        <v>0</v>
      </c>
      <c r="T26" s="221">
        <v>0</v>
      </c>
      <c r="U26" s="221">
        <v>0</v>
      </c>
      <c r="V26" s="221">
        <v>0</v>
      </c>
      <c r="W26" s="221">
        <v>0</v>
      </c>
      <c r="X26" s="221">
        <v>0</v>
      </c>
      <c r="Y26" s="221">
        <v>0</v>
      </c>
      <c r="Z26" s="221">
        <v>0</v>
      </c>
      <c r="AA26" s="221">
        <v>0</v>
      </c>
      <c r="AB26" s="221">
        <v>0</v>
      </c>
      <c r="AC26" s="221">
        <v>0</v>
      </c>
    </row>
    <row r="27" spans="1:29" ht="92.25" customHeight="1">
      <c r="A27" s="75" t="s">
        <v>528</v>
      </c>
      <c r="B27" s="190" t="s">
        <v>643</v>
      </c>
      <c r="C27" s="120" t="s">
        <v>700</v>
      </c>
      <c r="D27" s="105" t="s">
        <v>580</v>
      </c>
      <c r="E27" s="221">
        <v>0</v>
      </c>
      <c r="F27" s="221">
        <v>0</v>
      </c>
      <c r="G27" s="221">
        <v>0</v>
      </c>
      <c r="H27" s="221">
        <v>0</v>
      </c>
      <c r="I27" s="221">
        <v>0</v>
      </c>
      <c r="J27" s="221">
        <v>0</v>
      </c>
      <c r="K27" s="221">
        <v>0</v>
      </c>
      <c r="L27" s="221">
        <v>0</v>
      </c>
      <c r="M27" s="221">
        <v>0</v>
      </c>
      <c r="N27" s="221">
        <v>0</v>
      </c>
      <c r="O27" s="221">
        <v>0</v>
      </c>
      <c r="P27" s="221">
        <v>0</v>
      </c>
      <c r="Q27" s="221">
        <v>0</v>
      </c>
      <c r="R27" s="221">
        <v>0</v>
      </c>
      <c r="S27" s="221">
        <v>0</v>
      </c>
      <c r="T27" s="221">
        <v>0</v>
      </c>
      <c r="U27" s="221">
        <v>0</v>
      </c>
      <c r="V27" s="221">
        <v>0</v>
      </c>
      <c r="W27" s="221">
        <v>0</v>
      </c>
      <c r="X27" s="221">
        <v>0</v>
      </c>
      <c r="Y27" s="221">
        <v>0</v>
      </c>
      <c r="Z27" s="221">
        <v>0</v>
      </c>
      <c r="AA27" s="221">
        <v>0</v>
      </c>
      <c r="AB27" s="221">
        <v>0</v>
      </c>
      <c r="AC27" s="221">
        <v>0</v>
      </c>
    </row>
    <row r="28" spans="1:29" ht="78.75">
      <c r="A28" s="75" t="s">
        <v>529</v>
      </c>
      <c r="B28" s="190" t="s">
        <v>644</v>
      </c>
      <c r="C28" s="120" t="s">
        <v>700</v>
      </c>
      <c r="D28" s="105" t="s">
        <v>580</v>
      </c>
      <c r="E28" s="221">
        <v>0</v>
      </c>
      <c r="F28" s="221">
        <v>0</v>
      </c>
      <c r="G28" s="221">
        <v>0</v>
      </c>
      <c r="H28" s="221">
        <v>0</v>
      </c>
      <c r="I28" s="221">
        <v>0</v>
      </c>
      <c r="J28" s="221">
        <v>0</v>
      </c>
      <c r="K28" s="221">
        <v>0</v>
      </c>
      <c r="L28" s="221">
        <v>0</v>
      </c>
      <c r="M28" s="221">
        <v>0</v>
      </c>
      <c r="N28" s="221">
        <v>0</v>
      </c>
      <c r="O28" s="221">
        <v>0</v>
      </c>
      <c r="P28" s="221">
        <v>0</v>
      </c>
      <c r="Q28" s="221">
        <v>0</v>
      </c>
      <c r="R28" s="221">
        <v>0</v>
      </c>
      <c r="S28" s="221">
        <v>0</v>
      </c>
      <c r="T28" s="221">
        <v>0</v>
      </c>
      <c r="U28" s="221">
        <v>0</v>
      </c>
      <c r="V28" s="221">
        <v>0</v>
      </c>
      <c r="W28" s="221">
        <v>0</v>
      </c>
      <c r="X28" s="221">
        <v>0</v>
      </c>
      <c r="Y28" s="221">
        <v>0</v>
      </c>
      <c r="Z28" s="221">
        <v>0</v>
      </c>
      <c r="AA28" s="221">
        <v>0</v>
      </c>
      <c r="AB28" s="221">
        <v>0</v>
      </c>
      <c r="AC28" s="221">
        <v>0</v>
      </c>
    </row>
    <row r="29" spans="1:29" ht="74.25" customHeight="1">
      <c r="A29" s="75" t="s">
        <v>530</v>
      </c>
      <c r="B29" s="190" t="s">
        <v>645</v>
      </c>
      <c r="C29" s="120" t="s">
        <v>700</v>
      </c>
      <c r="D29" s="105" t="s">
        <v>580</v>
      </c>
      <c r="E29" s="221">
        <v>0</v>
      </c>
      <c r="F29" s="221">
        <v>0</v>
      </c>
      <c r="G29" s="221">
        <v>0</v>
      </c>
      <c r="H29" s="221">
        <v>0</v>
      </c>
      <c r="I29" s="221">
        <v>0</v>
      </c>
      <c r="J29" s="221">
        <v>0</v>
      </c>
      <c r="K29" s="221">
        <v>0</v>
      </c>
      <c r="L29" s="221">
        <v>0</v>
      </c>
      <c r="M29" s="221">
        <v>0</v>
      </c>
      <c r="N29" s="221">
        <v>0</v>
      </c>
      <c r="O29" s="221">
        <v>0</v>
      </c>
      <c r="P29" s="221">
        <v>0</v>
      </c>
      <c r="Q29" s="221">
        <v>0</v>
      </c>
      <c r="R29" s="221">
        <v>0</v>
      </c>
      <c r="S29" s="221">
        <v>0</v>
      </c>
      <c r="T29" s="221">
        <v>0</v>
      </c>
      <c r="U29" s="221">
        <v>0</v>
      </c>
      <c r="V29" s="221">
        <v>0</v>
      </c>
      <c r="W29" s="221">
        <v>0</v>
      </c>
      <c r="X29" s="221">
        <v>0</v>
      </c>
      <c r="Y29" s="221">
        <v>0</v>
      </c>
      <c r="Z29" s="221">
        <v>0</v>
      </c>
      <c r="AA29" s="221">
        <v>0</v>
      </c>
      <c r="AB29" s="221">
        <v>0</v>
      </c>
      <c r="AC29" s="221">
        <v>0</v>
      </c>
    </row>
    <row r="30" spans="1:29" ht="47.25">
      <c r="A30" s="75" t="s">
        <v>506</v>
      </c>
      <c r="B30" s="190" t="s">
        <v>647</v>
      </c>
      <c r="C30" s="120" t="s">
        <v>700</v>
      </c>
      <c r="D30" s="105" t="s">
        <v>580</v>
      </c>
      <c r="E30" s="221">
        <v>0</v>
      </c>
      <c r="F30" s="221">
        <v>0</v>
      </c>
      <c r="G30" s="221">
        <v>0</v>
      </c>
      <c r="H30" s="221">
        <v>0</v>
      </c>
      <c r="I30" s="221">
        <v>0</v>
      </c>
      <c r="J30" s="221">
        <v>0</v>
      </c>
      <c r="K30" s="221">
        <v>0</v>
      </c>
      <c r="L30" s="221">
        <v>0</v>
      </c>
      <c r="M30" s="221">
        <v>0</v>
      </c>
      <c r="N30" s="221">
        <v>0</v>
      </c>
      <c r="O30" s="221">
        <v>0</v>
      </c>
      <c r="P30" s="221">
        <v>0</v>
      </c>
      <c r="Q30" s="221">
        <v>0</v>
      </c>
      <c r="R30" s="221">
        <v>0</v>
      </c>
      <c r="S30" s="221">
        <v>0</v>
      </c>
      <c r="T30" s="221">
        <v>0</v>
      </c>
      <c r="U30" s="221">
        <v>0</v>
      </c>
      <c r="V30" s="221">
        <v>0</v>
      </c>
      <c r="W30" s="221">
        <v>0</v>
      </c>
      <c r="X30" s="221">
        <v>0</v>
      </c>
      <c r="Y30" s="221">
        <v>0</v>
      </c>
      <c r="Z30" s="221">
        <v>0</v>
      </c>
      <c r="AA30" s="221">
        <v>0</v>
      </c>
      <c r="AB30" s="221">
        <v>0</v>
      </c>
      <c r="AC30" s="221">
        <v>0</v>
      </c>
    </row>
    <row r="31" spans="1:29" ht="82.5" customHeight="1">
      <c r="A31" s="75" t="s">
        <v>532</v>
      </c>
      <c r="B31" s="190" t="s">
        <v>648</v>
      </c>
      <c r="C31" s="120" t="s">
        <v>700</v>
      </c>
      <c r="D31" s="105" t="s">
        <v>580</v>
      </c>
      <c r="E31" s="221">
        <v>0</v>
      </c>
      <c r="F31" s="221">
        <v>0</v>
      </c>
      <c r="G31" s="221">
        <v>0</v>
      </c>
      <c r="H31" s="221">
        <v>0</v>
      </c>
      <c r="I31" s="221">
        <v>0</v>
      </c>
      <c r="J31" s="221">
        <v>0</v>
      </c>
      <c r="K31" s="221">
        <v>0</v>
      </c>
      <c r="L31" s="221">
        <v>0</v>
      </c>
      <c r="M31" s="221">
        <v>0</v>
      </c>
      <c r="N31" s="221">
        <v>0</v>
      </c>
      <c r="O31" s="221">
        <v>0</v>
      </c>
      <c r="P31" s="221">
        <v>0</v>
      </c>
      <c r="Q31" s="221">
        <v>0</v>
      </c>
      <c r="R31" s="221">
        <v>0</v>
      </c>
      <c r="S31" s="221">
        <v>0</v>
      </c>
      <c r="T31" s="221">
        <v>0</v>
      </c>
      <c r="U31" s="221">
        <v>0</v>
      </c>
      <c r="V31" s="221">
        <v>0</v>
      </c>
      <c r="W31" s="221">
        <v>0</v>
      </c>
      <c r="X31" s="221">
        <v>0</v>
      </c>
      <c r="Y31" s="221">
        <v>0</v>
      </c>
      <c r="Z31" s="221">
        <v>0</v>
      </c>
      <c r="AA31" s="221">
        <v>0</v>
      </c>
      <c r="AB31" s="221">
        <v>0</v>
      </c>
      <c r="AC31" s="221">
        <v>0</v>
      </c>
    </row>
    <row r="32" spans="1:29" ht="63">
      <c r="A32" s="75" t="s">
        <v>533</v>
      </c>
      <c r="B32" s="190" t="s">
        <v>649</v>
      </c>
      <c r="C32" s="120" t="s">
        <v>700</v>
      </c>
      <c r="D32" s="105" t="s">
        <v>580</v>
      </c>
      <c r="E32" s="221">
        <v>0</v>
      </c>
      <c r="F32" s="221">
        <v>0</v>
      </c>
      <c r="G32" s="221">
        <v>0</v>
      </c>
      <c r="H32" s="221">
        <v>0</v>
      </c>
      <c r="I32" s="221">
        <v>0</v>
      </c>
      <c r="J32" s="221">
        <v>0</v>
      </c>
      <c r="K32" s="221">
        <v>0</v>
      </c>
      <c r="L32" s="221">
        <v>0</v>
      </c>
      <c r="M32" s="221">
        <v>0</v>
      </c>
      <c r="N32" s="221">
        <v>0</v>
      </c>
      <c r="O32" s="221">
        <v>0</v>
      </c>
      <c r="P32" s="221">
        <v>0</v>
      </c>
      <c r="Q32" s="221">
        <v>0</v>
      </c>
      <c r="R32" s="221">
        <v>0</v>
      </c>
      <c r="S32" s="221">
        <v>0</v>
      </c>
      <c r="T32" s="221">
        <v>0</v>
      </c>
      <c r="U32" s="221">
        <v>0</v>
      </c>
      <c r="V32" s="221">
        <v>0</v>
      </c>
      <c r="W32" s="221">
        <v>0</v>
      </c>
      <c r="X32" s="221">
        <v>0</v>
      </c>
      <c r="Y32" s="221">
        <v>0</v>
      </c>
      <c r="Z32" s="221">
        <v>0</v>
      </c>
      <c r="AA32" s="221">
        <v>0</v>
      </c>
      <c r="AB32" s="221">
        <v>0</v>
      </c>
      <c r="AC32" s="221">
        <v>0</v>
      </c>
    </row>
    <row r="33" spans="1:29" ht="63">
      <c r="A33" s="75" t="s">
        <v>507</v>
      </c>
      <c r="B33" s="190" t="s">
        <v>650</v>
      </c>
      <c r="C33" s="120" t="s">
        <v>700</v>
      </c>
      <c r="D33" s="105" t="s">
        <v>580</v>
      </c>
      <c r="E33" s="221">
        <v>0</v>
      </c>
      <c r="F33" s="221">
        <v>0</v>
      </c>
      <c r="G33" s="221">
        <v>0</v>
      </c>
      <c r="H33" s="221">
        <v>0</v>
      </c>
      <c r="I33" s="221">
        <v>0</v>
      </c>
      <c r="J33" s="221">
        <v>0</v>
      </c>
      <c r="K33" s="221">
        <v>0</v>
      </c>
      <c r="L33" s="221">
        <v>0</v>
      </c>
      <c r="M33" s="221">
        <v>0</v>
      </c>
      <c r="N33" s="221">
        <v>0</v>
      </c>
      <c r="O33" s="221">
        <v>0</v>
      </c>
      <c r="P33" s="221">
        <v>0</v>
      </c>
      <c r="Q33" s="221">
        <v>0</v>
      </c>
      <c r="R33" s="221">
        <v>0</v>
      </c>
      <c r="S33" s="221">
        <v>0</v>
      </c>
      <c r="T33" s="221">
        <v>0</v>
      </c>
      <c r="U33" s="221">
        <v>0</v>
      </c>
      <c r="V33" s="221">
        <v>0</v>
      </c>
      <c r="W33" s="221">
        <v>0</v>
      </c>
      <c r="X33" s="221">
        <v>0</v>
      </c>
      <c r="Y33" s="221">
        <v>0</v>
      </c>
      <c r="Z33" s="221">
        <v>0</v>
      </c>
      <c r="AA33" s="221">
        <v>0</v>
      </c>
      <c r="AB33" s="221">
        <v>0</v>
      </c>
      <c r="AC33" s="221">
        <v>0</v>
      </c>
    </row>
    <row r="34" spans="1:29" ht="47.25">
      <c r="A34" s="75" t="s">
        <v>536</v>
      </c>
      <c r="B34" s="190" t="s">
        <v>651</v>
      </c>
      <c r="C34" s="120" t="s">
        <v>700</v>
      </c>
      <c r="D34" s="105" t="s">
        <v>580</v>
      </c>
      <c r="E34" s="221">
        <v>0</v>
      </c>
      <c r="F34" s="221">
        <v>0</v>
      </c>
      <c r="G34" s="221">
        <v>0</v>
      </c>
      <c r="H34" s="221">
        <v>0</v>
      </c>
      <c r="I34" s="221">
        <v>0</v>
      </c>
      <c r="J34" s="221">
        <v>0</v>
      </c>
      <c r="K34" s="221">
        <v>0</v>
      </c>
      <c r="L34" s="221">
        <v>0</v>
      </c>
      <c r="M34" s="221">
        <v>0</v>
      </c>
      <c r="N34" s="221">
        <v>0</v>
      </c>
      <c r="O34" s="221">
        <v>0</v>
      </c>
      <c r="P34" s="221">
        <v>0</v>
      </c>
      <c r="Q34" s="221">
        <v>0</v>
      </c>
      <c r="R34" s="221">
        <v>0</v>
      </c>
      <c r="S34" s="221">
        <v>0</v>
      </c>
      <c r="T34" s="221">
        <v>0</v>
      </c>
      <c r="U34" s="221">
        <v>0</v>
      </c>
      <c r="V34" s="221">
        <v>0</v>
      </c>
      <c r="W34" s="221">
        <v>0</v>
      </c>
      <c r="X34" s="221">
        <v>0</v>
      </c>
      <c r="Y34" s="221">
        <v>0</v>
      </c>
      <c r="Z34" s="221">
        <v>0</v>
      </c>
      <c r="AA34" s="221">
        <v>0</v>
      </c>
      <c r="AB34" s="221">
        <v>0</v>
      </c>
      <c r="AC34" s="221">
        <v>0</v>
      </c>
    </row>
    <row r="35" spans="1:29" ht="141.75">
      <c r="A35" s="75" t="s">
        <v>536</v>
      </c>
      <c r="B35" s="190" t="s">
        <v>652</v>
      </c>
      <c r="C35" s="120" t="s">
        <v>700</v>
      </c>
      <c r="D35" s="105" t="s">
        <v>580</v>
      </c>
      <c r="E35" s="221">
        <v>0</v>
      </c>
      <c r="F35" s="221">
        <v>0</v>
      </c>
      <c r="G35" s="221">
        <v>0</v>
      </c>
      <c r="H35" s="221">
        <v>0</v>
      </c>
      <c r="I35" s="221">
        <v>0</v>
      </c>
      <c r="J35" s="221">
        <v>0</v>
      </c>
      <c r="K35" s="221">
        <v>0</v>
      </c>
      <c r="L35" s="221">
        <v>0</v>
      </c>
      <c r="M35" s="221">
        <v>0</v>
      </c>
      <c r="N35" s="221">
        <v>0</v>
      </c>
      <c r="O35" s="221">
        <v>0</v>
      </c>
      <c r="P35" s="221">
        <v>0</v>
      </c>
      <c r="Q35" s="221">
        <v>0</v>
      </c>
      <c r="R35" s="221">
        <v>0</v>
      </c>
      <c r="S35" s="221">
        <v>0</v>
      </c>
      <c r="T35" s="221">
        <v>0</v>
      </c>
      <c r="U35" s="221">
        <v>0</v>
      </c>
      <c r="V35" s="221">
        <v>0</v>
      </c>
      <c r="W35" s="221">
        <v>0</v>
      </c>
      <c r="X35" s="221">
        <v>0</v>
      </c>
      <c r="Y35" s="221">
        <v>0</v>
      </c>
      <c r="Z35" s="221">
        <v>0</v>
      </c>
      <c r="AA35" s="221">
        <v>0</v>
      </c>
      <c r="AB35" s="221">
        <v>0</v>
      </c>
      <c r="AC35" s="221">
        <v>0</v>
      </c>
    </row>
    <row r="36" spans="1:29" ht="141" customHeight="1">
      <c r="A36" s="75" t="s">
        <v>536</v>
      </c>
      <c r="B36" s="190" t="s">
        <v>653</v>
      </c>
      <c r="C36" s="120" t="s">
        <v>700</v>
      </c>
      <c r="D36" s="105" t="s">
        <v>580</v>
      </c>
      <c r="E36" s="221">
        <v>0</v>
      </c>
      <c r="F36" s="221">
        <v>0</v>
      </c>
      <c r="G36" s="221">
        <v>0</v>
      </c>
      <c r="H36" s="221">
        <v>0</v>
      </c>
      <c r="I36" s="221">
        <v>0</v>
      </c>
      <c r="J36" s="221">
        <v>0</v>
      </c>
      <c r="K36" s="221">
        <v>0</v>
      </c>
      <c r="L36" s="221">
        <v>0</v>
      </c>
      <c r="M36" s="221">
        <v>0</v>
      </c>
      <c r="N36" s="221">
        <v>0</v>
      </c>
      <c r="O36" s="221">
        <v>0</v>
      </c>
      <c r="P36" s="221">
        <v>0</v>
      </c>
      <c r="Q36" s="221">
        <v>0</v>
      </c>
      <c r="R36" s="221">
        <v>0</v>
      </c>
      <c r="S36" s="221">
        <v>0</v>
      </c>
      <c r="T36" s="221">
        <v>0</v>
      </c>
      <c r="U36" s="221">
        <v>0</v>
      </c>
      <c r="V36" s="221">
        <v>0</v>
      </c>
      <c r="W36" s="221">
        <v>0</v>
      </c>
      <c r="X36" s="221">
        <v>0</v>
      </c>
      <c r="Y36" s="221">
        <v>0</v>
      </c>
      <c r="Z36" s="221">
        <v>0</v>
      </c>
      <c r="AA36" s="221">
        <v>0</v>
      </c>
      <c r="AB36" s="221">
        <v>0</v>
      </c>
      <c r="AC36" s="221">
        <v>0</v>
      </c>
    </row>
    <row r="37" spans="1:29" ht="135.75" customHeight="1">
      <c r="A37" s="75" t="s">
        <v>536</v>
      </c>
      <c r="B37" s="190" t="s">
        <v>654</v>
      </c>
      <c r="C37" s="120" t="s">
        <v>700</v>
      </c>
      <c r="D37" s="105" t="s">
        <v>580</v>
      </c>
      <c r="E37" s="221">
        <v>0</v>
      </c>
      <c r="F37" s="221">
        <v>0</v>
      </c>
      <c r="G37" s="221">
        <v>0</v>
      </c>
      <c r="H37" s="221">
        <v>0</v>
      </c>
      <c r="I37" s="221">
        <v>0</v>
      </c>
      <c r="J37" s="221">
        <v>0</v>
      </c>
      <c r="K37" s="221">
        <v>0</v>
      </c>
      <c r="L37" s="221">
        <v>0</v>
      </c>
      <c r="M37" s="221">
        <v>0</v>
      </c>
      <c r="N37" s="221">
        <v>0</v>
      </c>
      <c r="O37" s="221">
        <v>0</v>
      </c>
      <c r="P37" s="221">
        <v>0</v>
      </c>
      <c r="Q37" s="221">
        <v>0</v>
      </c>
      <c r="R37" s="221">
        <v>0</v>
      </c>
      <c r="S37" s="221">
        <v>0</v>
      </c>
      <c r="T37" s="221">
        <v>0</v>
      </c>
      <c r="U37" s="221">
        <v>0</v>
      </c>
      <c r="V37" s="221">
        <v>0</v>
      </c>
      <c r="W37" s="221">
        <v>0</v>
      </c>
      <c r="X37" s="221">
        <v>0</v>
      </c>
      <c r="Y37" s="221">
        <v>0</v>
      </c>
      <c r="Z37" s="221">
        <v>0</v>
      </c>
      <c r="AA37" s="221">
        <v>0</v>
      </c>
      <c r="AB37" s="221">
        <v>0</v>
      </c>
      <c r="AC37" s="221">
        <v>0</v>
      </c>
    </row>
    <row r="38" spans="1:29" ht="47.25">
      <c r="A38" s="75" t="s">
        <v>537</v>
      </c>
      <c r="B38" s="190" t="s">
        <v>651</v>
      </c>
      <c r="C38" s="120" t="s">
        <v>700</v>
      </c>
      <c r="D38" s="105" t="s">
        <v>580</v>
      </c>
      <c r="E38" s="221">
        <v>0</v>
      </c>
      <c r="F38" s="221">
        <v>0</v>
      </c>
      <c r="G38" s="221">
        <v>0</v>
      </c>
      <c r="H38" s="221">
        <v>0</v>
      </c>
      <c r="I38" s="221">
        <v>0</v>
      </c>
      <c r="J38" s="221">
        <v>0</v>
      </c>
      <c r="K38" s="221">
        <v>0</v>
      </c>
      <c r="L38" s="221">
        <v>0</v>
      </c>
      <c r="M38" s="221">
        <v>0</v>
      </c>
      <c r="N38" s="221">
        <v>0</v>
      </c>
      <c r="O38" s="221">
        <v>0</v>
      </c>
      <c r="P38" s="221">
        <v>0</v>
      </c>
      <c r="Q38" s="221">
        <v>0</v>
      </c>
      <c r="R38" s="221">
        <v>0</v>
      </c>
      <c r="S38" s="221">
        <v>0</v>
      </c>
      <c r="T38" s="221">
        <v>0</v>
      </c>
      <c r="U38" s="221">
        <v>0</v>
      </c>
      <c r="V38" s="221">
        <v>0</v>
      </c>
      <c r="W38" s="221">
        <v>0</v>
      </c>
      <c r="X38" s="221">
        <v>0</v>
      </c>
      <c r="Y38" s="221">
        <v>0</v>
      </c>
      <c r="Z38" s="221">
        <v>0</v>
      </c>
      <c r="AA38" s="221">
        <v>0</v>
      </c>
      <c r="AB38" s="221">
        <v>0</v>
      </c>
      <c r="AC38" s="221">
        <v>0</v>
      </c>
    </row>
    <row r="39" spans="1:29" ht="151.5" customHeight="1">
      <c r="A39" s="75" t="s">
        <v>537</v>
      </c>
      <c r="B39" s="190" t="s">
        <v>652</v>
      </c>
      <c r="C39" s="120" t="s">
        <v>700</v>
      </c>
      <c r="D39" s="105" t="s">
        <v>580</v>
      </c>
      <c r="E39" s="221">
        <v>0</v>
      </c>
      <c r="F39" s="221">
        <v>0</v>
      </c>
      <c r="G39" s="221">
        <v>0</v>
      </c>
      <c r="H39" s="221">
        <v>0</v>
      </c>
      <c r="I39" s="221">
        <v>0</v>
      </c>
      <c r="J39" s="221">
        <v>0</v>
      </c>
      <c r="K39" s="221">
        <v>0</v>
      </c>
      <c r="L39" s="221">
        <v>0</v>
      </c>
      <c r="M39" s="221">
        <v>0</v>
      </c>
      <c r="N39" s="221">
        <v>0</v>
      </c>
      <c r="O39" s="221">
        <v>0</v>
      </c>
      <c r="P39" s="221">
        <v>0</v>
      </c>
      <c r="Q39" s="221">
        <v>0</v>
      </c>
      <c r="R39" s="221">
        <v>0</v>
      </c>
      <c r="S39" s="221">
        <v>0</v>
      </c>
      <c r="T39" s="221">
        <v>0</v>
      </c>
      <c r="U39" s="221">
        <v>0</v>
      </c>
      <c r="V39" s="221">
        <v>0</v>
      </c>
      <c r="W39" s="221">
        <v>0</v>
      </c>
      <c r="X39" s="221">
        <v>0</v>
      </c>
      <c r="Y39" s="221">
        <v>0</v>
      </c>
      <c r="Z39" s="221">
        <v>0</v>
      </c>
      <c r="AA39" s="221">
        <v>0</v>
      </c>
      <c r="AB39" s="221">
        <v>0</v>
      </c>
      <c r="AC39" s="221">
        <v>0</v>
      </c>
    </row>
    <row r="40" spans="1:29" ht="135.75" customHeight="1">
      <c r="A40" s="75" t="s">
        <v>537</v>
      </c>
      <c r="B40" s="190" t="s">
        <v>653</v>
      </c>
      <c r="C40" s="120" t="s">
        <v>700</v>
      </c>
      <c r="D40" s="105" t="s">
        <v>580</v>
      </c>
      <c r="E40" s="221">
        <v>0</v>
      </c>
      <c r="F40" s="221">
        <v>0</v>
      </c>
      <c r="G40" s="221">
        <v>0</v>
      </c>
      <c r="H40" s="221">
        <v>0</v>
      </c>
      <c r="I40" s="221">
        <v>0</v>
      </c>
      <c r="J40" s="221">
        <v>0</v>
      </c>
      <c r="K40" s="221">
        <v>0</v>
      </c>
      <c r="L40" s="221">
        <v>0</v>
      </c>
      <c r="M40" s="221">
        <v>0</v>
      </c>
      <c r="N40" s="221">
        <v>0</v>
      </c>
      <c r="O40" s="221">
        <v>0</v>
      </c>
      <c r="P40" s="221">
        <v>0</v>
      </c>
      <c r="Q40" s="221">
        <v>0</v>
      </c>
      <c r="R40" s="221">
        <v>0</v>
      </c>
      <c r="S40" s="221">
        <v>0</v>
      </c>
      <c r="T40" s="221">
        <v>0</v>
      </c>
      <c r="U40" s="221">
        <v>0</v>
      </c>
      <c r="V40" s="221">
        <v>0</v>
      </c>
      <c r="W40" s="221">
        <v>0</v>
      </c>
      <c r="X40" s="221">
        <v>0</v>
      </c>
      <c r="Y40" s="221">
        <v>0</v>
      </c>
      <c r="Z40" s="221">
        <v>0</v>
      </c>
      <c r="AA40" s="221">
        <v>0</v>
      </c>
      <c r="AB40" s="221">
        <v>0</v>
      </c>
      <c r="AC40" s="221">
        <v>0</v>
      </c>
    </row>
    <row r="41" spans="1:29" ht="142.5" customHeight="1">
      <c r="A41" s="75" t="s">
        <v>537</v>
      </c>
      <c r="B41" s="190" t="s">
        <v>655</v>
      </c>
      <c r="C41" s="120" t="s">
        <v>700</v>
      </c>
      <c r="D41" s="105" t="s">
        <v>580</v>
      </c>
      <c r="E41" s="221">
        <v>0</v>
      </c>
      <c r="F41" s="221">
        <v>0</v>
      </c>
      <c r="G41" s="221">
        <v>0</v>
      </c>
      <c r="H41" s="221">
        <v>0</v>
      </c>
      <c r="I41" s="221">
        <v>0</v>
      </c>
      <c r="J41" s="221">
        <v>0</v>
      </c>
      <c r="K41" s="221">
        <v>0</v>
      </c>
      <c r="L41" s="221">
        <v>0</v>
      </c>
      <c r="M41" s="221">
        <v>0</v>
      </c>
      <c r="N41" s="221">
        <v>0</v>
      </c>
      <c r="O41" s="221">
        <v>0</v>
      </c>
      <c r="P41" s="221">
        <v>0</v>
      </c>
      <c r="Q41" s="221">
        <v>0</v>
      </c>
      <c r="R41" s="221">
        <v>0</v>
      </c>
      <c r="S41" s="221">
        <v>0</v>
      </c>
      <c r="T41" s="221">
        <v>0</v>
      </c>
      <c r="U41" s="221">
        <v>0</v>
      </c>
      <c r="V41" s="221">
        <v>0</v>
      </c>
      <c r="W41" s="221">
        <v>0</v>
      </c>
      <c r="X41" s="221">
        <v>0</v>
      </c>
      <c r="Y41" s="221">
        <v>0</v>
      </c>
      <c r="Z41" s="221">
        <v>0</v>
      </c>
      <c r="AA41" s="221">
        <v>0</v>
      </c>
      <c r="AB41" s="221">
        <v>0</v>
      </c>
      <c r="AC41" s="221">
        <v>0</v>
      </c>
    </row>
    <row r="42" spans="1:29" ht="140.25" customHeight="1">
      <c r="A42" s="75" t="s">
        <v>508</v>
      </c>
      <c r="B42" s="190" t="s">
        <v>656</v>
      </c>
      <c r="C42" s="120" t="s">
        <v>700</v>
      </c>
      <c r="D42" s="105" t="s">
        <v>580</v>
      </c>
      <c r="E42" s="221">
        <v>0</v>
      </c>
      <c r="F42" s="221">
        <v>0</v>
      </c>
      <c r="G42" s="221">
        <v>0</v>
      </c>
      <c r="H42" s="221">
        <v>0</v>
      </c>
      <c r="I42" s="221">
        <v>0</v>
      </c>
      <c r="J42" s="221">
        <v>0</v>
      </c>
      <c r="K42" s="221">
        <v>0</v>
      </c>
      <c r="L42" s="221">
        <v>0</v>
      </c>
      <c r="M42" s="221">
        <v>0</v>
      </c>
      <c r="N42" s="221">
        <v>0</v>
      </c>
      <c r="O42" s="221">
        <v>0</v>
      </c>
      <c r="P42" s="221">
        <v>0</v>
      </c>
      <c r="Q42" s="221">
        <v>0</v>
      </c>
      <c r="R42" s="221">
        <v>0</v>
      </c>
      <c r="S42" s="221">
        <v>0</v>
      </c>
      <c r="T42" s="221">
        <v>0</v>
      </c>
      <c r="U42" s="221">
        <v>0</v>
      </c>
      <c r="V42" s="221">
        <v>0</v>
      </c>
      <c r="W42" s="221">
        <v>0</v>
      </c>
      <c r="X42" s="221">
        <v>0</v>
      </c>
      <c r="Y42" s="221">
        <v>0</v>
      </c>
      <c r="Z42" s="221">
        <v>0</v>
      </c>
      <c r="AA42" s="221">
        <v>0</v>
      </c>
      <c r="AB42" s="221">
        <v>0</v>
      </c>
      <c r="AC42" s="221">
        <v>0</v>
      </c>
    </row>
    <row r="43" spans="1:29" ht="121.5" customHeight="1">
      <c r="A43" s="75" t="s">
        <v>540</v>
      </c>
      <c r="B43" s="190" t="s">
        <v>657</v>
      </c>
      <c r="C43" s="120" t="s">
        <v>700</v>
      </c>
      <c r="D43" s="105" t="s">
        <v>580</v>
      </c>
      <c r="E43" s="221">
        <v>0</v>
      </c>
      <c r="F43" s="221">
        <v>0</v>
      </c>
      <c r="G43" s="221">
        <v>0</v>
      </c>
      <c r="H43" s="221">
        <v>0</v>
      </c>
      <c r="I43" s="221">
        <v>0</v>
      </c>
      <c r="J43" s="221">
        <v>0</v>
      </c>
      <c r="K43" s="221">
        <v>0</v>
      </c>
      <c r="L43" s="221">
        <v>0</v>
      </c>
      <c r="M43" s="221">
        <v>0</v>
      </c>
      <c r="N43" s="221">
        <v>0</v>
      </c>
      <c r="O43" s="221">
        <v>0</v>
      </c>
      <c r="P43" s="221">
        <v>0</v>
      </c>
      <c r="Q43" s="221">
        <v>0</v>
      </c>
      <c r="R43" s="221">
        <v>0</v>
      </c>
      <c r="S43" s="221">
        <v>0</v>
      </c>
      <c r="T43" s="221">
        <v>0</v>
      </c>
      <c r="U43" s="221">
        <v>0</v>
      </c>
      <c r="V43" s="221">
        <v>0</v>
      </c>
      <c r="W43" s="221">
        <v>0</v>
      </c>
      <c r="X43" s="221">
        <v>0</v>
      </c>
      <c r="Y43" s="221">
        <v>0</v>
      </c>
      <c r="Z43" s="221">
        <v>0</v>
      </c>
      <c r="AA43" s="221">
        <v>0</v>
      </c>
      <c r="AB43" s="221">
        <v>0</v>
      </c>
      <c r="AC43" s="221">
        <v>0</v>
      </c>
    </row>
    <row r="44" spans="1:29" ht="121.5" customHeight="1">
      <c r="A44" s="75" t="s">
        <v>541</v>
      </c>
      <c r="B44" s="190" t="s">
        <v>658</v>
      </c>
      <c r="C44" s="120" t="s">
        <v>700</v>
      </c>
      <c r="D44" s="105" t="s">
        <v>580</v>
      </c>
      <c r="E44" s="221">
        <v>0</v>
      </c>
      <c r="F44" s="221">
        <v>0</v>
      </c>
      <c r="G44" s="221">
        <v>0</v>
      </c>
      <c r="H44" s="221">
        <v>0</v>
      </c>
      <c r="I44" s="221">
        <v>0</v>
      </c>
      <c r="J44" s="221">
        <v>0</v>
      </c>
      <c r="K44" s="221">
        <v>0</v>
      </c>
      <c r="L44" s="221">
        <v>0</v>
      </c>
      <c r="M44" s="221">
        <v>0</v>
      </c>
      <c r="N44" s="221">
        <v>0</v>
      </c>
      <c r="O44" s="221">
        <v>0</v>
      </c>
      <c r="P44" s="221">
        <v>0</v>
      </c>
      <c r="Q44" s="221">
        <v>0</v>
      </c>
      <c r="R44" s="221">
        <v>0</v>
      </c>
      <c r="S44" s="221">
        <v>0</v>
      </c>
      <c r="T44" s="221">
        <v>0</v>
      </c>
      <c r="U44" s="221">
        <v>0</v>
      </c>
      <c r="V44" s="221">
        <v>0</v>
      </c>
      <c r="W44" s="221">
        <v>0</v>
      </c>
      <c r="X44" s="221">
        <v>0</v>
      </c>
      <c r="Y44" s="221">
        <v>0</v>
      </c>
      <c r="Z44" s="221">
        <v>0</v>
      </c>
      <c r="AA44" s="221">
        <v>0</v>
      </c>
      <c r="AB44" s="221">
        <v>0</v>
      </c>
      <c r="AC44" s="221">
        <v>0</v>
      </c>
    </row>
    <row r="45" spans="1:29" ht="105.75" customHeight="1">
      <c r="A45" s="75" t="s">
        <v>504</v>
      </c>
      <c r="B45" s="190" t="s">
        <v>659</v>
      </c>
      <c r="C45" s="120" t="s">
        <v>700</v>
      </c>
      <c r="D45" s="119" t="str">
        <f>D46</f>
        <v>Ячейка №1001, ячейка №1002, ячейка №1003, ячейка №1004, ячейка №1005, ячейка №1006</v>
      </c>
      <c r="E45" s="222">
        <f>E46</f>
        <v>0</v>
      </c>
      <c r="F45" s="222">
        <f t="shared" ref="F45:AC45" si="2">F46</f>
        <v>0</v>
      </c>
      <c r="G45" s="222">
        <f t="shared" si="2"/>
        <v>0</v>
      </c>
      <c r="H45" s="222">
        <f t="shared" si="2"/>
        <v>0</v>
      </c>
      <c r="I45" s="222">
        <f t="shared" si="2"/>
        <v>0</v>
      </c>
      <c r="J45" s="222">
        <f t="shared" si="2"/>
        <v>0</v>
      </c>
      <c r="K45" s="222">
        <f t="shared" si="2"/>
        <v>0</v>
      </c>
      <c r="L45" s="222">
        <f t="shared" si="2"/>
        <v>0</v>
      </c>
      <c r="M45" s="222">
        <f t="shared" si="2"/>
        <v>0</v>
      </c>
      <c r="N45" s="222" t="str">
        <f t="shared" si="2"/>
        <v>1 ячейка</v>
      </c>
      <c r="O45" s="222">
        <f t="shared" si="2"/>
        <v>0</v>
      </c>
      <c r="P45" s="222">
        <f t="shared" si="2"/>
        <v>0</v>
      </c>
      <c r="Q45" s="222">
        <f t="shared" si="2"/>
        <v>0</v>
      </c>
      <c r="R45" s="222">
        <f t="shared" si="2"/>
        <v>0</v>
      </c>
      <c r="S45" s="222" t="str">
        <f t="shared" si="2"/>
        <v>2 ячейки</v>
      </c>
      <c r="T45" s="222">
        <f t="shared" si="2"/>
        <v>0</v>
      </c>
      <c r="U45" s="222">
        <f t="shared" si="2"/>
        <v>0</v>
      </c>
      <c r="V45" s="222">
        <f t="shared" si="2"/>
        <v>0</v>
      </c>
      <c r="W45" s="222">
        <f t="shared" si="2"/>
        <v>0</v>
      </c>
      <c r="X45" s="222" t="str">
        <f t="shared" si="2"/>
        <v>3 ячейки</v>
      </c>
      <c r="Y45" s="222">
        <f t="shared" si="2"/>
        <v>0</v>
      </c>
      <c r="Z45" s="222">
        <f t="shared" si="2"/>
        <v>0</v>
      </c>
      <c r="AA45" s="222">
        <f t="shared" si="2"/>
        <v>0</v>
      </c>
      <c r="AB45" s="222">
        <f t="shared" si="2"/>
        <v>0</v>
      </c>
      <c r="AC45" s="222" t="str">
        <f t="shared" si="2"/>
        <v>6 ячеек</v>
      </c>
    </row>
    <row r="46" spans="1:29" ht="106.5" customHeight="1">
      <c r="A46" s="75" t="s">
        <v>509</v>
      </c>
      <c r="B46" s="190" t="s">
        <v>660</v>
      </c>
      <c r="C46" s="120" t="s">
        <v>700</v>
      </c>
      <c r="D46" s="119" t="str">
        <f>D48</f>
        <v>Ячейка №1001, ячейка №1002, ячейка №1003, ячейка №1004, ячейка №1005, ячейка №1006</v>
      </c>
      <c r="E46" s="222">
        <f>E48</f>
        <v>0</v>
      </c>
      <c r="F46" s="222">
        <f t="shared" ref="F46:AC46" si="3">F48</f>
        <v>0</v>
      </c>
      <c r="G46" s="222">
        <f t="shared" si="3"/>
        <v>0</v>
      </c>
      <c r="H46" s="222">
        <f t="shared" si="3"/>
        <v>0</v>
      </c>
      <c r="I46" s="222">
        <f t="shared" si="3"/>
        <v>0</v>
      </c>
      <c r="J46" s="222">
        <f t="shared" si="3"/>
        <v>0</v>
      </c>
      <c r="K46" s="222">
        <f t="shared" si="3"/>
        <v>0</v>
      </c>
      <c r="L46" s="222">
        <f t="shared" si="3"/>
        <v>0</v>
      </c>
      <c r="M46" s="222">
        <f t="shared" si="3"/>
        <v>0</v>
      </c>
      <c r="N46" s="222" t="str">
        <f t="shared" si="3"/>
        <v>1 ячейка</v>
      </c>
      <c r="O46" s="222">
        <f t="shared" si="3"/>
        <v>0</v>
      </c>
      <c r="P46" s="222">
        <f t="shared" si="3"/>
        <v>0</v>
      </c>
      <c r="Q46" s="222">
        <f t="shared" si="3"/>
        <v>0</v>
      </c>
      <c r="R46" s="222">
        <f t="shared" si="3"/>
        <v>0</v>
      </c>
      <c r="S46" s="222" t="str">
        <f t="shared" si="3"/>
        <v>2 ячейки</v>
      </c>
      <c r="T46" s="222">
        <f t="shared" si="3"/>
        <v>0</v>
      </c>
      <c r="U46" s="222">
        <f t="shared" si="3"/>
        <v>0</v>
      </c>
      <c r="V46" s="222">
        <f t="shared" si="3"/>
        <v>0</v>
      </c>
      <c r="W46" s="222">
        <f t="shared" si="3"/>
        <v>0</v>
      </c>
      <c r="X46" s="222" t="str">
        <f t="shared" si="3"/>
        <v>3 ячейки</v>
      </c>
      <c r="Y46" s="222">
        <f t="shared" si="3"/>
        <v>0</v>
      </c>
      <c r="Z46" s="222">
        <f t="shared" si="3"/>
        <v>0</v>
      </c>
      <c r="AA46" s="222">
        <f t="shared" si="3"/>
        <v>0</v>
      </c>
      <c r="AB46" s="222">
        <f t="shared" si="3"/>
        <v>0</v>
      </c>
      <c r="AC46" s="222" t="str">
        <f t="shared" si="3"/>
        <v>6 ячеек</v>
      </c>
    </row>
    <row r="47" spans="1:29" ht="47.25">
      <c r="A47" s="75" t="s">
        <v>551</v>
      </c>
      <c r="B47" s="190" t="s">
        <v>661</v>
      </c>
      <c r="C47" s="120" t="s">
        <v>700</v>
      </c>
      <c r="D47" s="119" t="s">
        <v>580</v>
      </c>
      <c r="E47" s="221">
        <v>0</v>
      </c>
      <c r="F47" s="221">
        <v>0</v>
      </c>
      <c r="G47" s="221">
        <v>0</v>
      </c>
      <c r="H47" s="221">
        <v>0</v>
      </c>
      <c r="I47" s="221">
        <v>0</v>
      </c>
      <c r="J47" s="221">
        <v>0</v>
      </c>
      <c r="K47" s="221">
        <v>0</v>
      </c>
      <c r="L47" s="221">
        <v>0</v>
      </c>
      <c r="M47" s="221">
        <v>0</v>
      </c>
      <c r="N47" s="221">
        <v>0</v>
      </c>
      <c r="O47" s="221">
        <v>0</v>
      </c>
      <c r="P47" s="221">
        <v>0</v>
      </c>
      <c r="Q47" s="221">
        <v>0</v>
      </c>
      <c r="R47" s="221">
        <v>0</v>
      </c>
      <c r="S47" s="221">
        <v>0</v>
      </c>
      <c r="T47" s="221">
        <v>0</v>
      </c>
      <c r="U47" s="221">
        <v>0</v>
      </c>
      <c r="V47" s="221">
        <v>0</v>
      </c>
      <c r="W47" s="221">
        <v>0</v>
      </c>
      <c r="X47" s="221">
        <v>0</v>
      </c>
      <c r="Y47" s="221">
        <v>0</v>
      </c>
      <c r="Z47" s="221">
        <v>0</v>
      </c>
      <c r="AA47" s="221">
        <v>0</v>
      </c>
      <c r="AB47" s="221">
        <v>0</v>
      </c>
      <c r="AC47" s="221">
        <v>0</v>
      </c>
    </row>
    <row r="48" spans="1:29" ht="105" customHeight="1">
      <c r="A48" s="75" t="s">
        <v>552</v>
      </c>
      <c r="B48" s="190" t="s">
        <v>662</v>
      </c>
      <c r="C48" s="120" t="s">
        <v>700</v>
      </c>
      <c r="D48" s="224" t="s">
        <v>851</v>
      </c>
      <c r="E48" s="221">
        <f>E49</f>
        <v>0</v>
      </c>
      <c r="F48" s="221">
        <f t="shared" ref="F48:N48" si="4">F49</f>
        <v>0</v>
      </c>
      <c r="G48" s="221">
        <f t="shared" si="4"/>
        <v>0</v>
      </c>
      <c r="H48" s="221">
        <f t="shared" si="4"/>
        <v>0</v>
      </c>
      <c r="I48" s="221">
        <f t="shared" si="4"/>
        <v>0</v>
      </c>
      <c r="J48" s="221">
        <f t="shared" si="4"/>
        <v>0</v>
      </c>
      <c r="K48" s="221">
        <f t="shared" si="4"/>
        <v>0</v>
      </c>
      <c r="L48" s="221">
        <f t="shared" si="4"/>
        <v>0</v>
      </c>
      <c r="M48" s="221">
        <f t="shared" si="4"/>
        <v>0</v>
      </c>
      <c r="N48" s="221" t="str">
        <f t="shared" si="4"/>
        <v>1 ячейка</v>
      </c>
      <c r="O48" s="221">
        <f>O50</f>
        <v>0</v>
      </c>
      <c r="P48" s="221">
        <f t="shared" ref="P48:W48" si="5">P50</f>
        <v>0</v>
      </c>
      <c r="Q48" s="221">
        <f t="shared" si="5"/>
        <v>0</v>
      </c>
      <c r="R48" s="221">
        <f t="shared" si="5"/>
        <v>0</v>
      </c>
      <c r="S48" s="119" t="str">
        <f t="shared" si="5"/>
        <v>2 ячейки</v>
      </c>
      <c r="T48" s="221">
        <f t="shared" si="5"/>
        <v>0</v>
      </c>
      <c r="U48" s="221">
        <f t="shared" si="5"/>
        <v>0</v>
      </c>
      <c r="V48" s="221">
        <f t="shared" si="5"/>
        <v>0</v>
      </c>
      <c r="W48" s="221">
        <f t="shared" si="5"/>
        <v>0</v>
      </c>
      <c r="X48" s="119" t="str">
        <f>X51</f>
        <v>3 ячейки</v>
      </c>
      <c r="Y48" s="105">
        <f>Y51</f>
        <v>0</v>
      </c>
      <c r="Z48" s="105">
        <f>Z51</f>
        <v>0</v>
      </c>
      <c r="AA48" s="105">
        <f>AA51</f>
        <v>0</v>
      </c>
      <c r="AB48" s="105">
        <f>AB51</f>
        <v>0</v>
      </c>
      <c r="AC48" s="119" t="s">
        <v>850</v>
      </c>
    </row>
    <row r="49" spans="1:29" ht="135.75" customHeight="1">
      <c r="A49" s="75" t="s">
        <v>552</v>
      </c>
      <c r="B49" s="192" t="s">
        <v>702</v>
      </c>
      <c r="C49" s="120" t="s">
        <v>701</v>
      </c>
      <c r="D49" s="119" t="s">
        <v>821</v>
      </c>
      <c r="E49" s="221">
        <v>0</v>
      </c>
      <c r="F49" s="221">
        <v>0</v>
      </c>
      <c r="G49" s="221">
        <v>0</v>
      </c>
      <c r="H49" s="221">
        <v>0</v>
      </c>
      <c r="I49" s="221">
        <v>0</v>
      </c>
      <c r="J49" s="221">
        <v>0</v>
      </c>
      <c r="K49" s="221">
        <v>0</v>
      </c>
      <c r="L49" s="221">
        <v>0</v>
      </c>
      <c r="M49" s="221">
        <v>0</v>
      </c>
      <c r="N49" s="119" t="s">
        <v>800</v>
      </c>
      <c r="O49" s="221">
        <v>0</v>
      </c>
      <c r="P49" s="221">
        <v>0</v>
      </c>
      <c r="Q49" s="221">
        <v>0</v>
      </c>
      <c r="R49" s="221">
        <v>0</v>
      </c>
      <c r="S49" s="221">
        <v>0</v>
      </c>
      <c r="T49" s="221">
        <v>0</v>
      </c>
      <c r="U49" s="221">
        <v>0</v>
      </c>
      <c r="V49" s="221">
        <v>0</v>
      </c>
      <c r="W49" s="221">
        <v>0</v>
      </c>
      <c r="X49" s="221">
        <v>0</v>
      </c>
      <c r="Y49" s="221">
        <v>0</v>
      </c>
      <c r="Z49" s="221">
        <v>0</v>
      </c>
      <c r="AA49" s="221">
        <v>0</v>
      </c>
      <c r="AB49" s="221">
        <v>0</v>
      </c>
      <c r="AC49" s="119" t="s">
        <v>800</v>
      </c>
    </row>
    <row r="50" spans="1:29" ht="50.25" customHeight="1">
      <c r="A50" s="75" t="s">
        <v>552</v>
      </c>
      <c r="B50" s="192" t="s">
        <v>750</v>
      </c>
      <c r="C50" s="120" t="s">
        <v>751</v>
      </c>
      <c r="D50" s="119" t="s">
        <v>822</v>
      </c>
      <c r="E50" s="221">
        <v>0</v>
      </c>
      <c r="F50" s="221">
        <v>0</v>
      </c>
      <c r="G50" s="221">
        <v>0</v>
      </c>
      <c r="H50" s="221">
        <v>0</v>
      </c>
      <c r="I50" s="221">
        <v>0</v>
      </c>
      <c r="J50" s="221">
        <v>0</v>
      </c>
      <c r="K50" s="221">
        <v>0</v>
      </c>
      <c r="L50" s="221">
        <v>0</v>
      </c>
      <c r="M50" s="221">
        <v>0</v>
      </c>
      <c r="N50" s="221">
        <v>0</v>
      </c>
      <c r="O50" s="221">
        <v>0</v>
      </c>
      <c r="P50" s="221">
        <v>0</v>
      </c>
      <c r="Q50" s="221">
        <v>0</v>
      </c>
      <c r="R50" s="221">
        <v>0</v>
      </c>
      <c r="S50" s="119" t="s">
        <v>801</v>
      </c>
      <c r="T50" s="221">
        <v>0</v>
      </c>
      <c r="U50" s="221">
        <v>0</v>
      </c>
      <c r="V50" s="221">
        <v>0</v>
      </c>
      <c r="W50" s="221">
        <v>0</v>
      </c>
      <c r="X50" s="221">
        <v>0</v>
      </c>
      <c r="Y50" s="221">
        <v>0</v>
      </c>
      <c r="Z50" s="221">
        <v>0</v>
      </c>
      <c r="AA50" s="221">
        <v>0</v>
      </c>
      <c r="AB50" s="221">
        <v>0</v>
      </c>
      <c r="AC50" s="119" t="s">
        <v>801</v>
      </c>
    </row>
    <row r="51" spans="1:29" ht="78" customHeight="1">
      <c r="A51" s="75" t="s">
        <v>552</v>
      </c>
      <c r="B51" s="190" t="s">
        <v>753</v>
      </c>
      <c r="C51" s="120" t="s">
        <v>752</v>
      </c>
      <c r="D51" s="119" t="s">
        <v>823</v>
      </c>
      <c r="E51" s="221">
        <v>0</v>
      </c>
      <c r="F51" s="221">
        <v>0</v>
      </c>
      <c r="G51" s="221">
        <v>0</v>
      </c>
      <c r="H51" s="221">
        <v>0</v>
      </c>
      <c r="I51" s="221">
        <v>0</v>
      </c>
      <c r="J51" s="221">
        <v>0</v>
      </c>
      <c r="K51" s="221">
        <v>0</v>
      </c>
      <c r="L51" s="221">
        <v>0</v>
      </c>
      <c r="M51" s="221">
        <v>0</v>
      </c>
      <c r="N51" s="221">
        <v>0</v>
      </c>
      <c r="O51" s="221">
        <v>0</v>
      </c>
      <c r="P51" s="221">
        <v>0</v>
      </c>
      <c r="Q51" s="221">
        <v>0</v>
      </c>
      <c r="R51" s="221">
        <v>0</v>
      </c>
      <c r="S51" s="221">
        <v>0</v>
      </c>
      <c r="T51" s="221">
        <v>0</v>
      </c>
      <c r="U51" s="221">
        <v>0</v>
      </c>
      <c r="V51" s="221">
        <v>0</v>
      </c>
      <c r="W51" s="221">
        <v>0</v>
      </c>
      <c r="X51" s="119" t="s">
        <v>802</v>
      </c>
      <c r="Y51" s="221">
        <v>0</v>
      </c>
      <c r="Z51" s="221">
        <v>0</v>
      </c>
      <c r="AA51" s="221">
        <v>0</v>
      </c>
      <c r="AB51" s="221">
        <v>0</v>
      </c>
      <c r="AC51" s="119" t="s">
        <v>802</v>
      </c>
    </row>
    <row r="52" spans="1:29" ht="63">
      <c r="A52" s="75" t="s">
        <v>510</v>
      </c>
      <c r="B52" s="190" t="s">
        <v>663</v>
      </c>
      <c r="C52" s="120" t="s">
        <v>700</v>
      </c>
      <c r="D52" s="105" t="s">
        <v>580</v>
      </c>
      <c r="E52" s="221">
        <v>0</v>
      </c>
      <c r="F52" s="221">
        <v>0</v>
      </c>
      <c r="G52" s="221">
        <v>0</v>
      </c>
      <c r="H52" s="221">
        <v>0</v>
      </c>
      <c r="I52" s="221">
        <v>0</v>
      </c>
      <c r="J52" s="221">
        <v>0</v>
      </c>
      <c r="K52" s="221">
        <v>0</v>
      </c>
      <c r="L52" s="221">
        <v>0</v>
      </c>
      <c r="M52" s="221">
        <v>0</v>
      </c>
      <c r="N52" s="221">
        <v>0</v>
      </c>
      <c r="O52" s="221">
        <v>0</v>
      </c>
      <c r="P52" s="221">
        <v>0</v>
      </c>
      <c r="Q52" s="221">
        <v>0</v>
      </c>
      <c r="R52" s="221">
        <v>0</v>
      </c>
      <c r="S52" s="221">
        <v>0</v>
      </c>
      <c r="T52" s="221">
        <v>0</v>
      </c>
      <c r="U52" s="221">
        <v>0</v>
      </c>
      <c r="V52" s="221">
        <v>0</v>
      </c>
      <c r="W52" s="221">
        <v>0</v>
      </c>
      <c r="X52" s="221">
        <v>0</v>
      </c>
      <c r="Y52" s="221">
        <v>0</v>
      </c>
      <c r="Z52" s="221">
        <v>0</v>
      </c>
      <c r="AA52" s="221">
        <v>0</v>
      </c>
      <c r="AB52" s="221">
        <v>0</v>
      </c>
      <c r="AC52" s="221">
        <v>0</v>
      </c>
    </row>
    <row r="53" spans="1:29" ht="47.25">
      <c r="A53" s="75" t="s">
        <v>555</v>
      </c>
      <c r="B53" s="190" t="s">
        <v>664</v>
      </c>
      <c r="C53" s="120" t="s">
        <v>700</v>
      </c>
      <c r="D53" s="105" t="s">
        <v>580</v>
      </c>
      <c r="E53" s="221">
        <v>0</v>
      </c>
      <c r="F53" s="221">
        <v>0</v>
      </c>
      <c r="G53" s="221">
        <v>0</v>
      </c>
      <c r="H53" s="221">
        <v>0</v>
      </c>
      <c r="I53" s="221">
        <v>0</v>
      </c>
      <c r="J53" s="221">
        <v>0</v>
      </c>
      <c r="K53" s="221">
        <v>0</v>
      </c>
      <c r="L53" s="221">
        <v>0</v>
      </c>
      <c r="M53" s="221">
        <v>0</v>
      </c>
      <c r="N53" s="221">
        <v>0</v>
      </c>
      <c r="O53" s="221">
        <v>0</v>
      </c>
      <c r="P53" s="221">
        <v>0</v>
      </c>
      <c r="Q53" s="221">
        <v>0</v>
      </c>
      <c r="R53" s="221">
        <v>0</v>
      </c>
      <c r="S53" s="221">
        <v>0</v>
      </c>
      <c r="T53" s="221">
        <v>0</v>
      </c>
      <c r="U53" s="221">
        <v>0</v>
      </c>
      <c r="V53" s="221">
        <v>0</v>
      </c>
      <c r="W53" s="221">
        <v>0</v>
      </c>
      <c r="X53" s="221">
        <v>0</v>
      </c>
      <c r="Y53" s="221">
        <v>0</v>
      </c>
      <c r="Z53" s="221">
        <v>0</v>
      </c>
      <c r="AA53" s="221">
        <v>0</v>
      </c>
      <c r="AB53" s="221">
        <v>0</v>
      </c>
      <c r="AC53" s="221">
        <v>0</v>
      </c>
    </row>
    <row r="54" spans="1:29" ht="63">
      <c r="A54" s="75" t="s">
        <v>556</v>
      </c>
      <c r="B54" s="190" t="s">
        <v>665</v>
      </c>
      <c r="C54" s="120" t="s">
        <v>700</v>
      </c>
      <c r="D54" s="105" t="s">
        <v>580</v>
      </c>
      <c r="E54" s="221">
        <v>0</v>
      </c>
      <c r="F54" s="221">
        <v>0</v>
      </c>
      <c r="G54" s="221">
        <v>0</v>
      </c>
      <c r="H54" s="221">
        <v>0</v>
      </c>
      <c r="I54" s="221">
        <v>0</v>
      </c>
      <c r="J54" s="221">
        <v>0</v>
      </c>
      <c r="K54" s="221">
        <v>0</v>
      </c>
      <c r="L54" s="221">
        <v>0</v>
      </c>
      <c r="M54" s="221">
        <v>0</v>
      </c>
      <c r="N54" s="221">
        <v>0</v>
      </c>
      <c r="O54" s="221">
        <v>0</v>
      </c>
      <c r="P54" s="221">
        <v>0</v>
      </c>
      <c r="Q54" s="221">
        <v>0</v>
      </c>
      <c r="R54" s="221">
        <v>0</v>
      </c>
      <c r="S54" s="221">
        <v>0</v>
      </c>
      <c r="T54" s="221">
        <v>0</v>
      </c>
      <c r="U54" s="221">
        <v>0</v>
      </c>
      <c r="V54" s="221">
        <v>0</v>
      </c>
      <c r="W54" s="221">
        <v>0</v>
      </c>
      <c r="X54" s="221">
        <v>0</v>
      </c>
      <c r="Y54" s="221">
        <v>0</v>
      </c>
      <c r="Z54" s="221">
        <v>0</v>
      </c>
      <c r="AA54" s="221">
        <v>0</v>
      </c>
      <c r="AB54" s="221">
        <v>0</v>
      </c>
      <c r="AC54" s="221">
        <v>0</v>
      </c>
    </row>
    <row r="55" spans="1:29" ht="47.25">
      <c r="A55" s="75" t="s">
        <v>511</v>
      </c>
      <c r="B55" s="190" t="s">
        <v>666</v>
      </c>
      <c r="C55" s="120" t="s">
        <v>700</v>
      </c>
      <c r="D55" s="105" t="s">
        <v>580</v>
      </c>
      <c r="E55" s="221">
        <v>0</v>
      </c>
      <c r="F55" s="221">
        <v>0</v>
      </c>
      <c r="G55" s="221">
        <v>0</v>
      </c>
      <c r="H55" s="221">
        <v>0</v>
      </c>
      <c r="I55" s="221">
        <v>0</v>
      </c>
      <c r="J55" s="221">
        <v>0</v>
      </c>
      <c r="K55" s="221">
        <v>0</v>
      </c>
      <c r="L55" s="221">
        <v>0</v>
      </c>
      <c r="M55" s="221">
        <v>0</v>
      </c>
      <c r="N55" s="221">
        <v>0</v>
      </c>
      <c r="O55" s="221">
        <v>0</v>
      </c>
      <c r="P55" s="221">
        <v>0</v>
      </c>
      <c r="Q55" s="221">
        <v>0</v>
      </c>
      <c r="R55" s="221">
        <v>0</v>
      </c>
      <c r="S55" s="221">
        <v>0</v>
      </c>
      <c r="T55" s="221">
        <v>0</v>
      </c>
      <c r="U55" s="221">
        <v>0</v>
      </c>
      <c r="V55" s="221">
        <v>0</v>
      </c>
      <c r="W55" s="221">
        <v>0</v>
      </c>
      <c r="X55" s="221">
        <v>0</v>
      </c>
      <c r="Y55" s="221">
        <v>0</v>
      </c>
      <c r="Z55" s="221">
        <v>0</v>
      </c>
      <c r="AA55" s="221">
        <v>0</v>
      </c>
      <c r="AB55" s="221">
        <v>0</v>
      </c>
      <c r="AC55" s="221">
        <v>0</v>
      </c>
    </row>
    <row r="56" spans="1:29" ht="47.25">
      <c r="A56" s="75" t="s">
        <v>559</v>
      </c>
      <c r="B56" s="190" t="s">
        <v>667</v>
      </c>
      <c r="C56" s="120" t="s">
        <v>700</v>
      </c>
      <c r="D56" s="105" t="s">
        <v>580</v>
      </c>
      <c r="E56" s="221">
        <v>0</v>
      </c>
      <c r="F56" s="221">
        <v>0</v>
      </c>
      <c r="G56" s="221">
        <v>0</v>
      </c>
      <c r="H56" s="221">
        <v>0</v>
      </c>
      <c r="I56" s="221">
        <v>0</v>
      </c>
      <c r="J56" s="221">
        <v>0</v>
      </c>
      <c r="K56" s="221">
        <v>0</v>
      </c>
      <c r="L56" s="221">
        <v>0</v>
      </c>
      <c r="M56" s="221">
        <v>0</v>
      </c>
      <c r="N56" s="221">
        <v>0</v>
      </c>
      <c r="O56" s="221">
        <v>0</v>
      </c>
      <c r="P56" s="221">
        <v>0</v>
      </c>
      <c r="Q56" s="221">
        <v>0</v>
      </c>
      <c r="R56" s="221">
        <v>0</v>
      </c>
      <c r="S56" s="221">
        <v>0</v>
      </c>
      <c r="T56" s="221">
        <v>0</v>
      </c>
      <c r="U56" s="221">
        <v>0</v>
      </c>
      <c r="V56" s="221">
        <v>0</v>
      </c>
      <c r="W56" s="221">
        <v>0</v>
      </c>
      <c r="X56" s="221">
        <v>0</v>
      </c>
      <c r="Y56" s="221">
        <v>0</v>
      </c>
      <c r="Z56" s="221">
        <v>0</v>
      </c>
      <c r="AA56" s="221">
        <v>0</v>
      </c>
      <c r="AB56" s="221">
        <v>0</v>
      </c>
      <c r="AC56" s="221">
        <v>0</v>
      </c>
    </row>
    <row r="57" spans="1:29" ht="47.25">
      <c r="A57" s="75" t="s">
        <v>560</v>
      </c>
      <c r="B57" s="190" t="s">
        <v>668</v>
      </c>
      <c r="C57" s="120" t="s">
        <v>700</v>
      </c>
      <c r="D57" s="105" t="s">
        <v>580</v>
      </c>
      <c r="E57" s="221">
        <v>0</v>
      </c>
      <c r="F57" s="221">
        <v>0</v>
      </c>
      <c r="G57" s="221">
        <v>0</v>
      </c>
      <c r="H57" s="221">
        <v>0</v>
      </c>
      <c r="I57" s="221">
        <v>0</v>
      </c>
      <c r="J57" s="221">
        <v>0</v>
      </c>
      <c r="K57" s="221">
        <v>0</v>
      </c>
      <c r="L57" s="221">
        <v>0</v>
      </c>
      <c r="M57" s="221">
        <v>0</v>
      </c>
      <c r="N57" s="221">
        <v>0</v>
      </c>
      <c r="O57" s="221">
        <v>0</v>
      </c>
      <c r="P57" s="221">
        <v>0</v>
      </c>
      <c r="Q57" s="221">
        <v>0</v>
      </c>
      <c r="R57" s="221">
        <v>0</v>
      </c>
      <c r="S57" s="221">
        <v>0</v>
      </c>
      <c r="T57" s="221">
        <v>0</v>
      </c>
      <c r="U57" s="221">
        <v>0</v>
      </c>
      <c r="V57" s="221">
        <v>0</v>
      </c>
      <c r="W57" s="221">
        <v>0</v>
      </c>
      <c r="X57" s="221">
        <v>0</v>
      </c>
      <c r="Y57" s="221">
        <v>0</v>
      </c>
      <c r="Z57" s="221">
        <v>0</v>
      </c>
      <c r="AA57" s="221">
        <v>0</v>
      </c>
      <c r="AB57" s="221">
        <v>0</v>
      </c>
      <c r="AC57" s="221">
        <v>0</v>
      </c>
    </row>
    <row r="58" spans="1:29" ht="47.25">
      <c r="A58" s="75" t="s">
        <v>561</v>
      </c>
      <c r="B58" s="190" t="s">
        <v>669</v>
      </c>
      <c r="C58" s="120" t="s">
        <v>700</v>
      </c>
      <c r="D58" s="105" t="s">
        <v>580</v>
      </c>
      <c r="E58" s="221">
        <v>0</v>
      </c>
      <c r="F58" s="221">
        <v>0</v>
      </c>
      <c r="G58" s="221">
        <v>0</v>
      </c>
      <c r="H58" s="221">
        <v>0</v>
      </c>
      <c r="I58" s="221">
        <v>0</v>
      </c>
      <c r="J58" s="221">
        <v>0</v>
      </c>
      <c r="K58" s="221">
        <v>0</v>
      </c>
      <c r="L58" s="221">
        <v>0</v>
      </c>
      <c r="M58" s="221">
        <v>0</v>
      </c>
      <c r="N58" s="221">
        <v>0</v>
      </c>
      <c r="O58" s="221">
        <v>0</v>
      </c>
      <c r="P58" s="221">
        <v>0</v>
      </c>
      <c r="Q58" s="221">
        <v>0</v>
      </c>
      <c r="R58" s="221">
        <v>0</v>
      </c>
      <c r="S58" s="221">
        <v>0</v>
      </c>
      <c r="T58" s="221">
        <v>0</v>
      </c>
      <c r="U58" s="221">
        <v>0</v>
      </c>
      <c r="V58" s="221">
        <v>0</v>
      </c>
      <c r="W58" s="221">
        <v>0</v>
      </c>
      <c r="X58" s="221">
        <v>0</v>
      </c>
      <c r="Y58" s="221">
        <v>0</v>
      </c>
      <c r="Z58" s="221">
        <v>0</v>
      </c>
      <c r="AA58" s="221">
        <v>0</v>
      </c>
      <c r="AB58" s="221">
        <v>0</v>
      </c>
      <c r="AC58" s="221">
        <v>0</v>
      </c>
    </row>
    <row r="59" spans="1:29" ht="47.25">
      <c r="A59" s="75" t="s">
        <v>562</v>
      </c>
      <c r="B59" s="190" t="s">
        <v>670</v>
      </c>
      <c r="C59" s="120" t="s">
        <v>700</v>
      </c>
      <c r="D59" s="105" t="s">
        <v>580</v>
      </c>
      <c r="E59" s="221">
        <v>0</v>
      </c>
      <c r="F59" s="221">
        <v>0</v>
      </c>
      <c r="G59" s="221">
        <v>0</v>
      </c>
      <c r="H59" s="221">
        <v>0</v>
      </c>
      <c r="I59" s="221">
        <v>0</v>
      </c>
      <c r="J59" s="221">
        <v>0</v>
      </c>
      <c r="K59" s="221">
        <v>0</v>
      </c>
      <c r="L59" s="221">
        <v>0</v>
      </c>
      <c r="M59" s="221">
        <v>0</v>
      </c>
      <c r="N59" s="221">
        <v>0</v>
      </c>
      <c r="O59" s="221">
        <v>0</v>
      </c>
      <c r="P59" s="221">
        <v>0</v>
      </c>
      <c r="Q59" s="221">
        <v>0</v>
      </c>
      <c r="R59" s="221">
        <v>0</v>
      </c>
      <c r="S59" s="221">
        <v>0</v>
      </c>
      <c r="T59" s="221">
        <v>0</v>
      </c>
      <c r="U59" s="221">
        <v>0</v>
      </c>
      <c r="V59" s="221">
        <v>0</v>
      </c>
      <c r="W59" s="221">
        <v>0</v>
      </c>
      <c r="X59" s="221">
        <v>0</v>
      </c>
      <c r="Y59" s="221">
        <v>0</v>
      </c>
      <c r="Z59" s="221">
        <v>0</v>
      </c>
      <c r="AA59" s="221">
        <v>0</v>
      </c>
      <c r="AB59" s="221">
        <v>0</v>
      </c>
      <c r="AC59" s="221">
        <v>0</v>
      </c>
    </row>
    <row r="60" spans="1:29" ht="66" customHeight="1">
      <c r="A60" s="75" t="s">
        <v>671</v>
      </c>
      <c r="B60" s="190" t="s">
        <v>672</v>
      </c>
      <c r="C60" s="120" t="s">
        <v>700</v>
      </c>
      <c r="D60" s="105" t="s">
        <v>580</v>
      </c>
      <c r="E60" s="221">
        <v>0</v>
      </c>
      <c r="F60" s="221">
        <v>0</v>
      </c>
      <c r="G60" s="221">
        <v>0</v>
      </c>
      <c r="H60" s="221">
        <v>0</v>
      </c>
      <c r="I60" s="221">
        <v>0</v>
      </c>
      <c r="J60" s="221">
        <v>0</v>
      </c>
      <c r="K60" s="221">
        <v>0</v>
      </c>
      <c r="L60" s="221">
        <v>0</v>
      </c>
      <c r="M60" s="221">
        <v>0</v>
      </c>
      <c r="N60" s="221">
        <v>0</v>
      </c>
      <c r="O60" s="221">
        <v>0</v>
      </c>
      <c r="P60" s="221">
        <v>0</v>
      </c>
      <c r="Q60" s="221">
        <v>0</v>
      </c>
      <c r="R60" s="221">
        <v>0</v>
      </c>
      <c r="S60" s="221">
        <v>0</v>
      </c>
      <c r="T60" s="221">
        <v>0</v>
      </c>
      <c r="U60" s="221">
        <v>0</v>
      </c>
      <c r="V60" s="221">
        <v>0</v>
      </c>
      <c r="W60" s="221">
        <v>0</v>
      </c>
      <c r="X60" s="221">
        <v>0</v>
      </c>
      <c r="Y60" s="221">
        <v>0</v>
      </c>
      <c r="Z60" s="221">
        <v>0</v>
      </c>
      <c r="AA60" s="221">
        <v>0</v>
      </c>
      <c r="AB60" s="221">
        <v>0</v>
      </c>
      <c r="AC60" s="221">
        <v>0</v>
      </c>
    </row>
    <row r="61" spans="1:29" ht="72.75" customHeight="1">
      <c r="A61" s="75" t="s">
        <v>673</v>
      </c>
      <c r="B61" s="190" t="s">
        <v>674</v>
      </c>
      <c r="C61" s="120" t="s">
        <v>700</v>
      </c>
      <c r="D61" s="105" t="s">
        <v>580</v>
      </c>
      <c r="E61" s="221">
        <v>0</v>
      </c>
      <c r="F61" s="221">
        <v>0</v>
      </c>
      <c r="G61" s="221">
        <v>0</v>
      </c>
      <c r="H61" s="221">
        <v>0</v>
      </c>
      <c r="I61" s="221">
        <v>0</v>
      </c>
      <c r="J61" s="221">
        <v>0</v>
      </c>
      <c r="K61" s="221">
        <v>0</v>
      </c>
      <c r="L61" s="221">
        <v>0</v>
      </c>
      <c r="M61" s="221">
        <v>0</v>
      </c>
      <c r="N61" s="221">
        <v>0</v>
      </c>
      <c r="O61" s="221">
        <v>0</v>
      </c>
      <c r="P61" s="221">
        <v>0</v>
      </c>
      <c r="Q61" s="221">
        <v>0</v>
      </c>
      <c r="R61" s="221">
        <v>0</v>
      </c>
      <c r="S61" s="221">
        <v>0</v>
      </c>
      <c r="T61" s="221">
        <v>0</v>
      </c>
      <c r="U61" s="221">
        <v>0</v>
      </c>
      <c r="V61" s="221">
        <v>0</v>
      </c>
      <c r="W61" s="221">
        <v>0</v>
      </c>
      <c r="X61" s="221">
        <v>0</v>
      </c>
      <c r="Y61" s="221">
        <v>0</v>
      </c>
      <c r="Z61" s="221">
        <v>0</v>
      </c>
      <c r="AA61" s="221">
        <v>0</v>
      </c>
      <c r="AB61" s="221">
        <v>0</v>
      </c>
      <c r="AC61" s="221">
        <v>0</v>
      </c>
    </row>
    <row r="62" spans="1:29" ht="66" customHeight="1">
      <c r="A62" s="75" t="s">
        <v>675</v>
      </c>
      <c r="B62" s="190" t="s">
        <v>676</v>
      </c>
      <c r="C62" s="120" t="s">
        <v>700</v>
      </c>
      <c r="D62" s="105" t="s">
        <v>580</v>
      </c>
      <c r="E62" s="221">
        <v>0</v>
      </c>
      <c r="F62" s="221">
        <v>0</v>
      </c>
      <c r="G62" s="221">
        <v>0</v>
      </c>
      <c r="H62" s="221">
        <v>0</v>
      </c>
      <c r="I62" s="221">
        <v>0</v>
      </c>
      <c r="J62" s="221">
        <v>0</v>
      </c>
      <c r="K62" s="221">
        <v>0</v>
      </c>
      <c r="L62" s="221">
        <v>0</v>
      </c>
      <c r="M62" s="221">
        <v>0</v>
      </c>
      <c r="N62" s="221">
        <v>0</v>
      </c>
      <c r="O62" s="221">
        <v>0</v>
      </c>
      <c r="P62" s="221">
        <v>0</v>
      </c>
      <c r="Q62" s="221">
        <v>0</v>
      </c>
      <c r="R62" s="221">
        <v>0</v>
      </c>
      <c r="S62" s="221">
        <v>0</v>
      </c>
      <c r="T62" s="221">
        <v>0</v>
      </c>
      <c r="U62" s="221">
        <v>0</v>
      </c>
      <c r="V62" s="221">
        <v>0</v>
      </c>
      <c r="W62" s="221">
        <v>0</v>
      </c>
      <c r="X62" s="221">
        <v>0</v>
      </c>
      <c r="Y62" s="221">
        <v>0</v>
      </c>
      <c r="Z62" s="221">
        <v>0</v>
      </c>
      <c r="AA62" s="221">
        <v>0</v>
      </c>
      <c r="AB62" s="221">
        <v>0</v>
      </c>
      <c r="AC62" s="221">
        <v>0</v>
      </c>
    </row>
    <row r="63" spans="1:29" ht="63">
      <c r="A63" s="75" t="s">
        <v>677</v>
      </c>
      <c r="B63" s="190" t="s">
        <v>678</v>
      </c>
      <c r="C63" s="120" t="s">
        <v>700</v>
      </c>
      <c r="D63" s="105" t="s">
        <v>580</v>
      </c>
      <c r="E63" s="221">
        <v>0</v>
      </c>
      <c r="F63" s="221">
        <v>0</v>
      </c>
      <c r="G63" s="221">
        <v>0</v>
      </c>
      <c r="H63" s="221">
        <v>0</v>
      </c>
      <c r="I63" s="221">
        <v>0</v>
      </c>
      <c r="J63" s="221">
        <v>0</v>
      </c>
      <c r="K63" s="221">
        <v>0</v>
      </c>
      <c r="L63" s="221">
        <v>0</v>
      </c>
      <c r="M63" s="221">
        <v>0</v>
      </c>
      <c r="N63" s="221">
        <v>0</v>
      </c>
      <c r="O63" s="221">
        <v>0</v>
      </c>
      <c r="P63" s="221">
        <v>0</v>
      </c>
      <c r="Q63" s="221">
        <v>0</v>
      </c>
      <c r="R63" s="221">
        <v>0</v>
      </c>
      <c r="S63" s="221">
        <v>0</v>
      </c>
      <c r="T63" s="221">
        <v>0</v>
      </c>
      <c r="U63" s="221">
        <v>0</v>
      </c>
      <c r="V63" s="221">
        <v>0</v>
      </c>
      <c r="W63" s="221">
        <v>0</v>
      </c>
      <c r="X63" s="221">
        <v>0</v>
      </c>
      <c r="Y63" s="221">
        <v>0</v>
      </c>
      <c r="Z63" s="221">
        <v>0</v>
      </c>
      <c r="AA63" s="221">
        <v>0</v>
      </c>
      <c r="AB63" s="221">
        <v>0</v>
      </c>
      <c r="AC63" s="221">
        <v>0</v>
      </c>
    </row>
    <row r="64" spans="1:29" ht="71.25" customHeight="1">
      <c r="A64" s="75" t="s">
        <v>512</v>
      </c>
      <c r="B64" s="190" t="s">
        <v>679</v>
      </c>
      <c r="C64" s="120" t="s">
        <v>700</v>
      </c>
      <c r="D64" s="105" t="s">
        <v>580</v>
      </c>
      <c r="E64" s="221">
        <v>0</v>
      </c>
      <c r="F64" s="221">
        <v>0</v>
      </c>
      <c r="G64" s="221">
        <v>0</v>
      </c>
      <c r="H64" s="221">
        <v>0</v>
      </c>
      <c r="I64" s="221">
        <v>0</v>
      </c>
      <c r="J64" s="221">
        <v>0</v>
      </c>
      <c r="K64" s="221">
        <v>0</v>
      </c>
      <c r="L64" s="221">
        <v>0</v>
      </c>
      <c r="M64" s="221">
        <v>0</v>
      </c>
      <c r="N64" s="221">
        <v>0</v>
      </c>
      <c r="O64" s="221">
        <v>0</v>
      </c>
      <c r="P64" s="221">
        <v>0</v>
      </c>
      <c r="Q64" s="221">
        <v>0</v>
      </c>
      <c r="R64" s="221">
        <v>0</v>
      </c>
      <c r="S64" s="221">
        <v>0</v>
      </c>
      <c r="T64" s="221">
        <v>0</v>
      </c>
      <c r="U64" s="221">
        <v>0</v>
      </c>
      <c r="V64" s="221">
        <v>0</v>
      </c>
      <c r="W64" s="221">
        <v>0</v>
      </c>
      <c r="X64" s="221">
        <v>0</v>
      </c>
      <c r="Y64" s="221">
        <v>0</v>
      </c>
      <c r="Z64" s="221">
        <v>0</v>
      </c>
      <c r="AA64" s="221">
        <v>0</v>
      </c>
      <c r="AB64" s="221">
        <v>0</v>
      </c>
      <c r="AC64" s="221">
        <v>0</v>
      </c>
    </row>
    <row r="65" spans="1:29" ht="47.25">
      <c r="A65" s="75" t="s">
        <v>563</v>
      </c>
      <c r="B65" s="190" t="s">
        <v>680</v>
      </c>
      <c r="C65" s="120" t="s">
        <v>700</v>
      </c>
      <c r="D65" s="105" t="s">
        <v>580</v>
      </c>
      <c r="E65" s="221">
        <v>0</v>
      </c>
      <c r="F65" s="221">
        <v>0</v>
      </c>
      <c r="G65" s="221">
        <v>0</v>
      </c>
      <c r="H65" s="221">
        <v>0</v>
      </c>
      <c r="I65" s="221">
        <v>0</v>
      </c>
      <c r="J65" s="221">
        <v>0</v>
      </c>
      <c r="K65" s="221">
        <v>0</v>
      </c>
      <c r="L65" s="221">
        <v>0</v>
      </c>
      <c r="M65" s="221">
        <v>0</v>
      </c>
      <c r="N65" s="221">
        <v>0</v>
      </c>
      <c r="O65" s="221">
        <v>0</v>
      </c>
      <c r="P65" s="221">
        <v>0</v>
      </c>
      <c r="Q65" s="221">
        <v>0</v>
      </c>
      <c r="R65" s="221">
        <v>0</v>
      </c>
      <c r="S65" s="221">
        <v>0</v>
      </c>
      <c r="T65" s="221">
        <v>0</v>
      </c>
      <c r="U65" s="221">
        <v>0</v>
      </c>
      <c r="V65" s="221">
        <v>0</v>
      </c>
      <c r="W65" s="221">
        <v>0</v>
      </c>
      <c r="X65" s="221">
        <v>0</v>
      </c>
      <c r="Y65" s="221">
        <v>0</v>
      </c>
      <c r="Z65" s="221">
        <v>0</v>
      </c>
      <c r="AA65" s="221">
        <v>0</v>
      </c>
      <c r="AB65" s="221">
        <v>0</v>
      </c>
      <c r="AC65" s="221">
        <v>0</v>
      </c>
    </row>
    <row r="66" spans="1:29" ht="69.75" customHeight="1">
      <c r="A66" s="75" t="s">
        <v>564</v>
      </c>
      <c r="B66" s="190" t="s">
        <v>681</v>
      </c>
      <c r="C66" s="120" t="s">
        <v>700</v>
      </c>
      <c r="D66" s="105" t="s">
        <v>580</v>
      </c>
      <c r="E66" s="221">
        <v>0</v>
      </c>
      <c r="F66" s="221">
        <v>0</v>
      </c>
      <c r="G66" s="221">
        <v>0</v>
      </c>
      <c r="H66" s="221">
        <v>0</v>
      </c>
      <c r="I66" s="221">
        <v>0</v>
      </c>
      <c r="J66" s="221">
        <v>0</v>
      </c>
      <c r="K66" s="221">
        <v>0</v>
      </c>
      <c r="L66" s="221">
        <v>0</v>
      </c>
      <c r="M66" s="221">
        <v>0</v>
      </c>
      <c r="N66" s="221">
        <v>0</v>
      </c>
      <c r="O66" s="221">
        <v>0</v>
      </c>
      <c r="P66" s="221">
        <v>0</v>
      </c>
      <c r="Q66" s="221">
        <v>0</v>
      </c>
      <c r="R66" s="221">
        <v>0</v>
      </c>
      <c r="S66" s="221">
        <v>0</v>
      </c>
      <c r="T66" s="221">
        <v>0</v>
      </c>
      <c r="U66" s="221">
        <v>0</v>
      </c>
      <c r="V66" s="221">
        <v>0</v>
      </c>
      <c r="W66" s="221">
        <v>0</v>
      </c>
      <c r="X66" s="221">
        <v>0</v>
      </c>
      <c r="Y66" s="221">
        <v>0</v>
      </c>
      <c r="Z66" s="221">
        <v>0</v>
      </c>
      <c r="AA66" s="221">
        <v>0</v>
      </c>
      <c r="AB66" s="221">
        <v>0</v>
      </c>
      <c r="AC66" s="221">
        <v>0</v>
      </c>
    </row>
    <row r="67" spans="1:29" ht="101.25" customHeight="1">
      <c r="A67" s="75" t="s">
        <v>682</v>
      </c>
      <c r="B67" s="190" t="s">
        <v>683</v>
      </c>
      <c r="C67" s="120" t="s">
        <v>700</v>
      </c>
      <c r="D67" s="105" t="s">
        <v>580</v>
      </c>
      <c r="E67" s="221">
        <v>0</v>
      </c>
      <c r="F67" s="221">
        <v>0</v>
      </c>
      <c r="G67" s="221">
        <v>0</v>
      </c>
      <c r="H67" s="221">
        <v>0</v>
      </c>
      <c r="I67" s="221">
        <v>0</v>
      </c>
      <c r="J67" s="221">
        <v>0</v>
      </c>
      <c r="K67" s="221">
        <v>0</v>
      </c>
      <c r="L67" s="221">
        <v>0</v>
      </c>
      <c r="M67" s="221">
        <v>0</v>
      </c>
      <c r="N67" s="221">
        <v>0</v>
      </c>
      <c r="O67" s="221">
        <v>0</v>
      </c>
      <c r="P67" s="221">
        <v>0</v>
      </c>
      <c r="Q67" s="221">
        <v>0</v>
      </c>
      <c r="R67" s="221">
        <v>0</v>
      </c>
      <c r="S67" s="221">
        <v>0</v>
      </c>
      <c r="T67" s="221">
        <v>0</v>
      </c>
      <c r="U67" s="221">
        <v>0</v>
      </c>
      <c r="V67" s="221">
        <v>0</v>
      </c>
      <c r="W67" s="221">
        <v>0</v>
      </c>
      <c r="X67" s="221">
        <v>0</v>
      </c>
      <c r="Y67" s="221">
        <v>0</v>
      </c>
      <c r="Z67" s="221">
        <v>0</v>
      </c>
      <c r="AA67" s="221">
        <v>0</v>
      </c>
      <c r="AB67" s="221">
        <v>0</v>
      </c>
      <c r="AC67" s="221">
        <v>0</v>
      </c>
    </row>
    <row r="68" spans="1:29" ht="88.5" customHeight="1">
      <c r="A68" s="75" t="s">
        <v>684</v>
      </c>
      <c r="B68" s="190" t="s">
        <v>685</v>
      </c>
      <c r="C68" s="120" t="s">
        <v>700</v>
      </c>
      <c r="D68" s="105" t="s">
        <v>580</v>
      </c>
      <c r="E68" s="221">
        <v>0</v>
      </c>
      <c r="F68" s="221">
        <v>0</v>
      </c>
      <c r="G68" s="221">
        <v>0</v>
      </c>
      <c r="H68" s="221">
        <v>0</v>
      </c>
      <c r="I68" s="221">
        <v>0</v>
      </c>
      <c r="J68" s="221">
        <v>0</v>
      </c>
      <c r="K68" s="221">
        <v>0</v>
      </c>
      <c r="L68" s="221">
        <v>0</v>
      </c>
      <c r="M68" s="221">
        <v>0</v>
      </c>
      <c r="N68" s="221">
        <v>0</v>
      </c>
      <c r="O68" s="221">
        <v>0</v>
      </c>
      <c r="P68" s="221">
        <v>0</v>
      </c>
      <c r="Q68" s="221">
        <v>0</v>
      </c>
      <c r="R68" s="221">
        <v>0</v>
      </c>
      <c r="S68" s="221">
        <v>0</v>
      </c>
      <c r="T68" s="221">
        <v>0</v>
      </c>
      <c r="U68" s="221">
        <v>0</v>
      </c>
      <c r="V68" s="221">
        <v>0</v>
      </c>
      <c r="W68" s="221">
        <v>0</v>
      </c>
      <c r="X68" s="221">
        <v>0</v>
      </c>
      <c r="Y68" s="221">
        <v>0</v>
      </c>
      <c r="Z68" s="221">
        <v>0</v>
      </c>
      <c r="AA68" s="221">
        <v>0</v>
      </c>
      <c r="AB68" s="221">
        <v>0</v>
      </c>
      <c r="AC68" s="221">
        <v>0</v>
      </c>
    </row>
    <row r="69" spans="1:29" ht="85.5" customHeight="1">
      <c r="A69" s="75" t="s">
        <v>686</v>
      </c>
      <c r="B69" s="190" t="s">
        <v>687</v>
      </c>
      <c r="C69" s="120" t="s">
        <v>700</v>
      </c>
      <c r="D69" s="105" t="s">
        <v>580</v>
      </c>
      <c r="E69" s="221">
        <v>0</v>
      </c>
      <c r="F69" s="221">
        <v>0</v>
      </c>
      <c r="G69" s="221">
        <v>0</v>
      </c>
      <c r="H69" s="221">
        <v>0</v>
      </c>
      <c r="I69" s="221">
        <v>0</v>
      </c>
      <c r="J69" s="221">
        <v>0</v>
      </c>
      <c r="K69" s="221">
        <v>0</v>
      </c>
      <c r="L69" s="221">
        <v>0</v>
      </c>
      <c r="M69" s="221">
        <v>0</v>
      </c>
      <c r="N69" s="221">
        <v>0</v>
      </c>
      <c r="O69" s="221">
        <v>0</v>
      </c>
      <c r="P69" s="221">
        <v>0</v>
      </c>
      <c r="Q69" s="221">
        <v>0</v>
      </c>
      <c r="R69" s="221">
        <v>0</v>
      </c>
      <c r="S69" s="221">
        <v>0</v>
      </c>
      <c r="T69" s="221">
        <v>0</v>
      </c>
      <c r="U69" s="221">
        <v>0</v>
      </c>
      <c r="V69" s="221">
        <v>0</v>
      </c>
      <c r="W69" s="221">
        <v>0</v>
      </c>
      <c r="X69" s="221">
        <v>0</v>
      </c>
      <c r="Y69" s="221">
        <v>0</v>
      </c>
      <c r="Z69" s="221">
        <v>0</v>
      </c>
      <c r="AA69" s="221">
        <v>0</v>
      </c>
      <c r="AB69" s="221">
        <v>0</v>
      </c>
      <c r="AC69" s="221">
        <v>0</v>
      </c>
    </row>
    <row r="70" spans="1:29" ht="58.5" customHeight="1">
      <c r="A70" s="75" t="s">
        <v>688</v>
      </c>
      <c r="B70" s="190" t="s">
        <v>689</v>
      </c>
      <c r="C70" s="120" t="s">
        <v>700</v>
      </c>
      <c r="D70" s="105" t="s">
        <v>580</v>
      </c>
      <c r="E70" s="221">
        <v>0</v>
      </c>
      <c r="F70" s="221">
        <v>0</v>
      </c>
      <c r="G70" s="221">
        <v>0</v>
      </c>
      <c r="H70" s="221">
        <v>0</v>
      </c>
      <c r="I70" s="221">
        <v>0</v>
      </c>
      <c r="J70" s="221">
        <v>0</v>
      </c>
      <c r="K70" s="221">
        <v>0</v>
      </c>
      <c r="L70" s="221">
        <v>0</v>
      </c>
      <c r="M70" s="221">
        <v>0</v>
      </c>
      <c r="N70" s="221">
        <v>0</v>
      </c>
      <c r="O70" s="221">
        <v>0</v>
      </c>
      <c r="P70" s="221">
        <v>0</v>
      </c>
      <c r="Q70" s="221">
        <v>0</v>
      </c>
      <c r="R70" s="221">
        <v>0</v>
      </c>
      <c r="S70" s="221">
        <v>0</v>
      </c>
      <c r="T70" s="221">
        <v>0</v>
      </c>
      <c r="U70" s="221">
        <v>0</v>
      </c>
      <c r="V70" s="221">
        <v>0</v>
      </c>
      <c r="W70" s="221">
        <v>0</v>
      </c>
      <c r="X70" s="221">
        <v>0</v>
      </c>
      <c r="Y70" s="221">
        <v>0</v>
      </c>
      <c r="Z70" s="221">
        <v>0</v>
      </c>
      <c r="AA70" s="221">
        <v>0</v>
      </c>
      <c r="AB70" s="221">
        <v>0</v>
      </c>
      <c r="AC70" s="221">
        <v>0</v>
      </c>
    </row>
    <row r="71" spans="1:29" ht="72.75" customHeight="1">
      <c r="A71" s="75" t="s">
        <v>690</v>
      </c>
      <c r="B71" s="190" t="s">
        <v>691</v>
      </c>
      <c r="C71" s="120" t="s">
        <v>700</v>
      </c>
      <c r="D71" s="105" t="s">
        <v>580</v>
      </c>
      <c r="E71" s="221">
        <v>0</v>
      </c>
      <c r="F71" s="221">
        <v>0</v>
      </c>
      <c r="G71" s="221">
        <v>0</v>
      </c>
      <c r="H71" s="221">
        <v>0</v>
      </c>
      <c r="I71" s="221">
        <v>0</v>
      </c>
      <c r="J71" s="221">
        <v>0</v>
      </c>
      <c r="K71" s="221">
        <v>0</v>
      </c>
      <c r="L71" s="221">
        <v>0</v>
      </c>
      <c r="M71" s="221">
        <v>0</v>
      </c>
      <c r="N71" s="221">
        <v>0</v>
      </c>
      <c r="O71" s="221">
        <v>0</v>
      </c>
      <c r="P71" s="221">
        <v>0</v>
      </c>
      <c r="Q71" s="221">
        <v>0</v>
      </c>
      <c r="R71" s="221">
        <v>0</v>
      </c>
      <c r="S71" s="221">
        <v>0</v>
      </c>
      <c r="T71" s="221">
        <v>0</v>
      </c>
      <c r="U71" s="221">
        <v>0</v>
      </c>
      <c r="V71" s="221">
        <v>0</v>
      </c>
      <c r="W71" s="221">
        <v>0</v>
      </c>
      <c r="X71" s="221">
        <v>0</v>
      </c>
      <c r="Y71" s="221">
        <v>0</v>
      </c>
      <c r="Z71" s="221">
        <v>0</v>
      </c>
      <c r="AA71" s="221">
        <v>0</v>
      </c>
      <c r="AB71" s="221">
        <v>0</v>
      </c>
      <c r="AC71" s="221">
        <v>0</v>
      </c>
    </row>
    <row r="72" spans="1:29" ht="31.5">
      <c r="A72" s="75" t="s">
        <v>692</v>
      </c>
      <c r="B72" s="190" t="s">
        <v>693</v>
      </c>
      <c r="C72" s="120" t="s">
        <v>700</v>
      </c>
      <c r="D72" s="105" t="s">
        <v>580</v>
      </c>
      <c r="E72" s="221">
        <v>0</v>
      </c>
      <c r="F72" s="221">
        <v>0</v>
      </c>
      <c r="G72" s="221">
        <v>0</v>
      </c>
      <c r="H72" s="221">
        <v>0</v>
      </c>
      <c r="I72" s="221">
        <v>0</v>
      </c>
      <c r="J72" s="221">
        <v>0</v>
      </c>
      <c r="K72" s="221">
        <v>0</v>
      </c>
      <c r="L72" s="221">
        <v>0</v>
      </c>
      <c r="M72" s="221">
        <v>0</v>
      </c>
      <c r="N72" s="221">
        <v>0</v>
      </c>
      <c r="O72" s="221">
        <v>0</v>
      </c>
      <c r="P72" s="221">
        <v>0</v>
      </c>
      <c r="Q72" s="221">
        <v>0</v>
      </c>
      <c r="R72" s="221">
        <v>0</v>
      </c>
      <c r="S72" s="221">
        <v>0</v>
      </c>
      <c r="T72" s="221">
        <v>0</v>
      </c>
      <c r="U72" s="221">
        <v>0</v>
      </c>
      <c r="V72" s="221">
        <v>0</v>
      </c>
      <c r="W72" s="221">
        <v>0</v>
      </c>
      <c r="X72" s="221">
        <v>0</v>
      </c>
      <c r="Y72" s="221">
        <v>0</v>
      </c>
      <c r="Z72" s="221">
        <v>0</v>
      </c>
      <c r="AA72" s="221">
        <v>0</v>
      </c>
      <c r="AB72" s="221">
        <v>0</v>
      </c>
      <c r="AC72" s="221">
        <v>0</v>
      </c>
    </row>
  </sheetData>
  <mergeCells count="20">
    <mergeCell ref="T13:X13"/>
    <mergeCell ref="J11:AC11"/>
    <mergeCell ref="J12:N12"/>
    <mergeCell ref="O12:S12"/>
    <mergeCell ref="A4:AC4"/>
    <mergeCell ref="D11:D14"/>
    <mergeCell ref="C11:C14"/>
    <mergeCell ref="B11:B14"/>
    <mergeCell ref="A11:A14"/>
    <mergeCell ref="Y12:AC12"/>
    <mergeCell ref="J13:N13"/>
    <mergeCell ref="Y13:AC13"/>
    <mergeCell ref="A10:X10"/>
    <mergeCell ref="O13:S13"/>
    <mergeCell ref="T12:X12"/>
    <mergeCell ref="E13:I13"/>
    <mergeCell ref="E11:I12"/>
    <mergeCell ref="A9:AC9"/>
    <mergeCell ref="A6:AC6"/>
    <mergeCell ref="A7:AC7"/>
  </mergeCells>
  <pageMargins left="0.70866141732283472" right="0.70866141732283472" top="0.74803149606299213" bottom="0.74803149606299213" header="0.31496062992125984" footer="0.31496062992125984"/>
  <pageSetup paperSize="8" scale="16" orientation="landscape" r:id="rId1"/>
</worksheet>
</file>

<file path=xl/worksheets/sheet11.xml><?xml version="1.0" encoding="utf-8"?>
<worksheet xmlns="http://schemas.openxmlformats.org/spreadsheetml/2006/main" xmlns:r="http://schemas.openxmlformats.org/officeDocument/2006/relationships">
  <sheetPr>
    <tabColor rgb="FF7030A0"/>
    <pageSetUpPr fitToPage="1"/>
  </sheetPr>
  <dimension ref="A1:AW76"/>
  <sheetViews>
    <sheetView view="pageBreakPreview" topLeftCell="A32" zoomScale="70" zoomScaleSheetLayoutView="70" workbookViewId="0">
      <selection activeCell="D22" sqref="D22"/>
    </sheetView>
  </sheetViews>
  <sheetFormatPr defaultRowHeight="15.75"/>
  <cols>
    <col min="1" max="1" width="12" style="1" customWidth="1"/>
    <col min="2" max="2" width="31.5" style="1" customWidth="1"/>
    <col min="3" max="3" width="17.625" style="1" customWidth="1"/>
    <col min="4" max="4" width="61.375" style="1" customWidth="1"/>
    <col min="5" max="6" width="29.625" style="1" hidden="1" customWidth="1"/>
    <col min="7" max="9" width="32.25" style="1" hidden="1" customWidth="1"/>
    <col min="10" max="10" width="32.125" style="1" hidden="1" customWidth="1"/>
    <col min="11" max="11" width="22.875" style="1" customWidth="1"/>
    <col min="12" max="12" width="4.625" style="1" customWidth="1"/>
    <col min="13" max="13" width="4.375" style="1" customWidth="1"/>
    <col min="14" max="15" width="3.375" style="1" customWidth="1"/>
    <col min="16" max="16" width="4.125" style="1" customWidth="1"/>
    <col min="17" max="19" width="5.75" style="1" customWidth="1"/>
    <col min="20" max="20" width="3.875" style="1" customWidth="1"/>
    <col min="21" max="21" width="4.5" style="1" customWidth="1"/>
    <col min="22" max="22" width="3.875" style="1" customWidth="1"/>
    <col min="23" max="23" width="4.375" style="1" customWidth="1"/>
    <col min="24" max="26" width="5.75" style="1" customWidth="1"/>
    <col min="27" max="27" width="6.125" style="1" customWidth="1"/>
    <col min="28" max="28" width="5.75" style="1" customWidth="1"/>
    <col min="29" max="29" width="6.5" style="1" customWidth="1"/>
    <col min="30" max="30" width="3.5" style="1" customWidth="1"/>
    <col min="31" max="31" width="5.75" style="1" customWidth="1"/>
    <col min="32" max="32" width="16.125" style="1" customWidth="1"/>
    <col min="33" max="33" width="21.25" style="1" customWidth="1"/>
    <col min="34" max="34" width="12.625" style="1" customWidth="1"/>
    <col min="35" max="35" width="22.375" style="1" customWidth="1"/>
    <col min="36" max="36" width="10.875" style="1" customWidth="1"/>
    <col min="37" max="37" width="17.375" style="1" customWidth="1"/>
    <col min="38" max="39" width="4.125" style="1" customWidth="1"/>
    <col min="40" max="40" width="3.75" style="1" customWidth="1"/>
    <col min="41" max="41" width="3.875" style="1" customWidth="1"/>
    <col min="42" max="42" width="4.5" style="1" customWidth="1"/>
    <col min="43" max="43" width="5" style="1" customWidth="1"/>
    <col min="44" max="44" width="5.5" style="1" customWidth="1"/>
    <col min="45" max="45" width="5.75" style="1" customWidth="1"/>
    <col min="46" max="46" width="5.5" style="1" customWidth="1"/>
    <col min="47" max="48" width="5" style="1" customWidth="1"/>
    <col min="49" max="49" width="12.875" style="1" customWidth="1"/>
    <col min="50" max="59" width="5" style="1" customWidth="1"/>
    <col min="60" max="16384" width="9" style="1"/>
  </cols>
  <sheetData>
    <row r="1" spans="1:49" ht="18.75">
      <c r="K1" s="25" t="s">
        <v>326</v>
      </c>
      <c r="L1" s="2"/>
      <c r="M1" s="2"/>
      <c r="N1" s="2"/>
      <c r="O1" s="2"/>
      <c r="P1" s="2"/>
      <c r="Q1" s="2"/>
    </row>
    <row r="2" spans="1:49" ht="18.75">
      <c r="K2" s="14" t="s">
        <v>1</v>
      </c>
      <c r="L2" s="2"/>
      <c r="M2" s="2"/>
      <c r="N2" s="2"/>
      <c r="O2" s="2"/>
      <c r="P2" s="2"/>
      <c r="Q2" s="2"/>
    </row>
    <row r="3" spans="1:49" ht="18.75">
      <c r="K3" s="14" t="s">
        <v>695</v>
      </c>
      <c r="L3" s="2"/>
      <c r="M3" s="2"/>
      <c r="N3" s="2"/>
      <c r="O3" s="2"/>
      <c r="P3" s="2"/>
      <c r="Q3" s="2"/>
    </row>
    <row r="4" spans="1:49">
      <c r="A4" s="326" t="s">
        <v>373</v>
      </c>
      <c r="B4" s="326"/>
      <c r="C4" s="326"/>
      <c r="D4" s="326"/>
      <c r="E4" s="326"/>
      <c r="F4" s="326"/>
      <c r="G4" s="326"/>
      <c r="H4" s="326"/>
      <c r="I4" s="326"/>
      <c r="J4" s="326"/>
      <c r="K4" s="326"/>
      <c r="L4" s="2"/>
      <c r="M4" s="2"/>
      <c r="N4" s="2"/>
      <c r="O4" s="2"/>
      <c r="P4" s="2"/>
      <c r="Q4" s="2"/>
    </row>
    <row r="5" spans="1:49">
      <c r="L5" s="2"/>
      <c r="M5" s="2"/>
      <c r="N5" s="2"/>
      <c r="O5" s="2"/>
      <c r="P5" s="2"/>
      <c r="Q5" s="2"/>
    </row>
    <row r="6" spans="1:49">
      <c r="A6" s="324" t="s">
        <v>755</v>
      </c>
      <c r="B6" s="324"/>
      <c r="C6" s="324"/>
      <c r="D6" s="324"/>
      <c r="E6" s="324"/>
      <c r="F6" s="324"/>
      <c r="G6" s="324"/>
      <c r="H6" s="324"/>
      <c r="I6" s="324"/>
      <c r="J6" s="324"/>
      <c r="K6" s="324"/>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row>
    <row r="7" spans="1:49">
      <c r="A7" s="324" t="s">
        <v>289</v>
      </c>
      <c r="B7" s="324"/>
      <c r="C7" s="324"/>
      <c r="D7" s="324"/>
      <c r="E7" s="324"/>
      <c r="F7" s="324"/>
      <c r="G7" s="324"/>
      <c r="H7" s="324"/>
      <c r="I7" s="324"/>
      <c r="J7" s="324"/>
      <c r="K7" s="324"/>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row>
    <row r="8" spans="1:49">
      <c r="A8" s="149"/>
      <c r="B8" s="149"/>
      <c r="C8" s="149"/>
      <c r="D8" s="149"/>
      <c r="E8" s="149"/>
      <c r="F8" s="149"/>
      <c r="G8" s="149"/>
      <c r="H8" s="149"/>
      <c r="I8" s="149"/>
      <c r="J8" s="149"/>
      <c r="K8" s="149"/>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row>
    <row r="9" spans="1:49">
      <c r="A9" s="291" t="s">
        <v>756</v>
      </c>
      <c r="B9" s="291"/>
      <c r="C9" s="291"/>
      <c r="D9" s="291"/>
      <c r="E9" s="291"/>
      <c r="F9" s="291"/>
      <c r="G9" s="291"/>
      <c r="H9" s="291"/>
      <c r="I9" s="291"/>
      <c r="J9" s="291"/>
      <c r="K9" s="291"/>
      <c r="L9" s="2"/>
      <c r="M9" s="2"/>
      <c r="N9" s="2"/>
      <c r="O9" s="2"/>
      <c r="P9" s="2"/>
      <c r="Q9" s="2"/>
    </row>
    <row r="10" spans="1:49">
      <c r="A10" s="104"/>
      <c r="B10" s="104"/>
      <c r="C10" s="104"/>
      <c r="D10" s="104"/>
      <c r="E10" s="104"/>
      <c r="F10" s="104"/>
      <c r="G10" s="104"/>
      <c r="H10" s="104"/>
      <c r="I10" s="104"/>
      <c r="J10" s="104"/>
      <c r="K10" s="104"/>
      <c r="L10" s="2"/>
      <c r="M10" s="2"/>
      <c r="N10" s="2"/>
      <c r="O10" s="2"/>
      <c r="P10" s="2"/>
      <c r="Q10" s="2"/>
    </row>
    <row r="11" spans="1:49" ht="79.5" customHeight="1">
      <c r="A11" s="328" t="s">
        <v>824</v>
      </c>
      <c r="B11" s="291"/>
      <c r="C11" s="291"/>
      <c r="D11" s="291"/>
      <c r="E11" s="291"/>
      <c r="F11" s="291"/>
      <c r="G11" s="291"/>
      <c r="H11" s="291"/>
      <c r="I11" s="291"/>
      <c r="J11" s="291"/>
      <c r="K11" s="29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ht="16.5" customHeight="1">
      <c r="A12" s="291" t="s">
        <v>620</v>
      </c>
      <c r="B12" s="291"/>
      <c r="C12" s="291"/>
      <c r="D12" s="291"/>
      <c r="E12" s="291"/>
      <c r="F12" s="291"/>
      <c r="G12" s="291"/>
      <c r="H12" s="291"/>
      <c r="I12" s="291"/>
      <c r="J12" s="291"/>
      <c r="K12" s="29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ht="18" customHeight="1">
      <c r="A13" s="327" t="s">
        <v>293</v>
      </c>
      <c r="B13" s="327"/>
      <c r="C13" s="327"/>
      <c r="D13" s="327"/>
      <c r="E13" s="327"/>
      <c r="F13" s="327"/>
      <c r="G13" s="327"/>
      <c r="H13" s="327"/>
      <c r="I13" s="327"/>
      <c r="J13" s="327"/>
      <c r="K13" s="327"/>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c r="A14" s="304"/>
      <c r="B14" s="304"/>
      <c r="C14" s="304"/>
      <c r="D14" s="304"/>
      <c r="E14" s="304"/>
      <c r="F14" s="304"/>
      <c r="G14" s="304"/>
      <c r="H14" s="304"/>
      <c r="I14" s="304"/>
      <c r="J14" s="304"/>
      <c r="K14" s="12"/>
      <c r="L14" s="12"/>
      <c r="M14" s="12"/>
      <c r="N14" s="12"/>
      <c r="O14" s="12"/>
      <c r="P14" s="12"/>
      <c r="Q14" s="12"/>
      <c r="R14" s="12"/>
      <c r="S14" s="12"/>
      <c r="T14" s="2"/>
      <c r="U14" s="2"/>
      <c r="V14" s="2"/>
      <c r="W14" s="2"/>
      <c r="X14" s="2"/>
      <c r="Y14" s="2"/>
      <c r="Z14" s="2"/>
      <c r="AA14" s="2"/>
      <c r="AB14" s="2"/>
      <c r="AC14" s="2"/>
      <c r="AD14" s="2"/>
      <c r="AE14" s="2"/>
      <c r="AF14" s="2"/>
      <c r="AG14" s="2"/>
      <c r="AH14" s="2"/>
      <c r="AI14" s="2"/>
      <c r="AJ14" s="2"/>
      <c r="AK14" s="2"/>
      <c r="AL14" s="2"/>
      <c r="AM14" s="2"/>
      <c r="AN14" s="2"/>
      <c r="AO14" s="2"/>
    </row>
    <row r="15" spans="1:49" ht="117.75" customHeight="1">
      <c r="A15" s="301" t="s">
        <v>160</v>
      </c>
      <c r="B15" s="283" t="s">
        <v>30</v>
      </c>
      <c r="C15" s="283" t="s">
        <v>294</v>
      </c>
      <c r="D15" s="315" t="s">
        <v>142</v>
      </c>
      <c r="E15" s="316"/>
      <c r="F15" s="316"/>
      <c r="G15" s="316"/>
      <c r="H15" s="316"/>
      <c r="I15" s="316"/>
      <c r="J15" s="317"/>
      <c r="K15" s="282" t="s">
        <v>22</v>
      </c>
      <c r="L15" s="3"/>
      <c r="M15" s="3"/>
      <c r="N15" s="3"/>
      <c r="O15" s="3"/>
      <c r="P15" s="3"/>
      <c r="Q15" s="3"/>
      <c r="R15" s="3"/>
      <c r="S15" s="3"/>
      <c r="T15" s="2"/>
      <c r="U15" s="2"/>
      <c r="V15" s="2"/>
      <c r="W15" s="2"/>
      <c r="X15" s="2"/>
      <c r="Y15" s="2"/>
      <c r="Z15" s="2"/>
      <c r="AA15" s="2"/>
      <c r="AB15" s="2"/>
      <c r="AC15" s="2"/>
      <c r="AD15" s="2"/>
      <c r="AE15" s="2"/>
      <c r="AF15" s="2"/>
      <c r="AG15" s="2"/>
      <c r="AH15" s="2"/>
      <c r="AI15" s="2"/>
      <c r="AJ15" s="2"/>
      <c r="AK15" s="2"/>
      <c r="AL15" s="2"/>
      <c r="AM15" s="2"/>
      <c r="AN15" s="2"/>
      <c r="AO15" s="2"/>
    </row>
    <row r="16" spans="1:49" ht="18" customHeight="1">
      <c r="A16" s="302"/>
      <c r="B16" s="283"/>
      <c r="C16" s="283"/>
      <c r="D16" s="320"/>
      <c r="E16" s="321"/>
      <c r="F16" s="321"/>
      <c r="G16" s="321"/>
      <c r="H16" s="321"/>
      <c r="I16" s="321"/>
      <c r="J16" s="322"/>
      <c r="K16" s="28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ht="36" customHeight="1">
      <c r="A17" s="302"/>
      <c r="B17" s="283"/>
      <c r="C17" s="283"/>
      <c r="D17" s="283" t="s">
        <v>825</v>
      </c>
      <c r="E17" s="283"/>
      <c r="F17" s="283"/>
      <c r="G17" s="283" t="s">
        <v>292</v>
      </c>
      <c r="H17" s="283"/>
      <c r="I17" s="283"/>
      <c r="J17" s="169" t="s">
        <v>0</v>
      </c>
      <c r="K17" s="28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52.5" customHeight="1">
      <c r="A18" s="303"/>
      <c r="B18" s="283"/>
      <c r="C18" s="283"/>
      <c r="D18" s="169" t="s">
        <v>826</v>
      </c>
      <c r="E18" s="169" t="s">
        <v>295</v>
      </c>
      <c r="F18" s="169" t="s">
        <v>0</v>
      </c>
      <c r="G18" s="169" t="s">
        <v>295</v>
      </c>
      <c r="H18" s="169" t="s">
        <v>295</v>
      </c>
      <c r="I18" s="105" t="s">
        <v>0</v>
      </c>
      <c r="J18" s="105" t="s">
        <v>0</v>
      </c>
      <c r="K18" s="28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c r="A19" s="85">
        <v>1</v>
      </c>
      <c r="B19" s="85">
        <v>2</v>
      </c>
      <c r="C19" s="85">
        <v>3</v>
      </c>
      <c r="D19" s="98" t="s">
        <v>101</v>
      </c>
      <c r="E19" s="98" t="s">
        <v>102</v>
      </c>
      <c r="F19" s="98" t="s">
        <v>296</v>
      </c>
      <c r="G19" s="98" t="s">
        <v>167</v>
      </c>
      <c r="H19" s="98" t="s">
        <v>168</v>
      </c>
      <c r="I19" s="98" t="s">
        <v>297</v>
      </c>
      <c r="J19" s="98" t="s">
        <v>159</v>
      </c>
      <c r="K19" s="98" t="s">
        <v>92</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ht="31.5">
      <c r="A20" s="75" t="s">
        <v>627</v>
      </c>
      <c r="B20" s="190" t="s">
        <v>628</v>
      </c>
      <c r="C20" s="120" t="s">
        <v>700</v>
      </c>
      <c r="D20" s="225">
        <f>D22</f>
        <v>3.1536</v>
      </c>
      <c r="E20" s="21"/>
      <c r="F20" s="21"/>
      <c r="G20" s="21"/>
      <c r="H20" s="21"/>
      <c r="I20" s="21"/>
      <c r="J20" s="21"/>
      <c r="K20" s="200" t="s">
        <v>852</v>
      </c>
    </row>
    <row r="21" spans="1:41" ht="31.5">
      <c r="A21" s="75" t="s">
        <v>629</v>
      </c>
      <c r="B21" s="190" t="s">
        <v>630</v>
      </c>
      <c r="C21" s="120" t="s">
        <v>700</v>
      </c>
      <c r="D21" s="225">
        <v>0</v>
      </c>
      <c r="E21" s="21"/>
      <c r="F21" s="21"/>
      <c r="G21" s="21"/>
      <c r="H21" s="21"/>
      <c r="I21" s="21"/>
      <c r="J21" s="21"/>
      <c r="K21" s="200" t="s">
        <v>852</v>
      </c>
    </row>
    <row r="22" spans="1:41" ht="47.25">
      <c r="A22" s="75" t="s">
        <v>631</v>
      </c>
      <c r="B22" s="190" t="s">
        <v>632</v>
      </c>
      <c r="C22" s="120" t="s">
        <v>700</v>
      </c>
      <c r="D22" s="225">
        <f>D49</f>
        <v>3.1536</v>
      </c>
      <c r="E22" s="21"/>
      <c r="F22" s="21"/>
      <c r="G22" s="21"/>
      <c r="H22" s="21"/>
      <c r="I22" s="21"/>
      <c r="J22" s="21"/>
      <c r="K22" s="200" t="s">
        <v>852</v>
      </c>
    </row>
    <row r="23" spans="1:41" ht="78.75">
      <c r="A23" s="75" t="s">
        <v>633</v>
      </c>
      <c r="B23" s="190" t="s">
        <v>634</v>
      </c>
      <c r="C23" s="120" t="s">
        <v>700</v>
      </c>
      <c r="D23" s="225">
        <v>0</v>
      </c>
      <c r="E23" s="21"/>
      <c r="F23" s="21"/>
      <c r="G23" s="21"/>
      <c r="H23" s="21"/>
      <c r="I23" s="21"/>
      <c r="J23" s="21"/>
      <c r="K23" s="200" t="s">
        <v>852</v>
      </c>
    </row>
    <row r="24" spans="1:41" ht="47.25">
      <c r="A24" s="75" t="s">
        <v>635</v>
      </c>
      <c r="B24" s="190" t="s">
        <v>636</v>
      </c>
      <c r="C24" s="120" t="s">
        <v>700</v>
      </c>
      <c r="D24" s="225">
        <v>0</v>
      </c>
      <c r="E24" s="21"/>
      <c r="F24" s="21"/>
      <c r="G24" s="21"/>
      <c r="H24" s="21"/>
      <c r="I24" s="21"/>
      <c r="J24" s="21"/>
      <c r="K24" s="200" t="s">
        <v>852</v>
      </c>
    </row>
    <row r="25" spans="1:41" ht="47.25">
      <c r="A25" s="75" t="s">
        <v>637</v>
      </c>
      <c r="B25" s="190" t="s">
        <v>638</v>
      </c>
      <c r="C25" s="120" t="s">
        <v>700</v>
      </c>
      <c r="D25" s="225">
        <v>0</v>
      </c>
      <c r="E25" s="21"/>
      <c r="F25" s="21"/>
      <c r="G25" s="21"/>
      <c r="H25" s="21"/>
      <c r="I25" s="21"/>
      <c r="J25" s="21"/>
      <c r="K25" s="200" t="s">
        <v>852</v>
      </c>
    </row>
    <row r="26" spans="1:41" ht="31.5">
      <c r="A26" s="75" t="s">
        <v>639</v>
      </c>
      <c r="B26" s="190" t="s">
        <v>640</v>
      </c>
      <c r="C26" s="120" t="s">
        <v>700</v>
      </c>
      <c r="D26" s="225">
        <v>0</v>
      </c>
      <c r="E26" s="21"/>
      <c r="F26" s="21"/>
      <c r="G26" s="21"/>
      <c r="H26" s="21"/>
      <c r="I26" s="21"/>
      <c r="J26" s="21"/>
      <c r="K26" s="200" t="s">
        <v>852</v>
      </c>
    </row>
    <row r="27" spans="1:41">
      <c r="A27" s="75"/>
      <c r="B27" s="190"/>
      <c r="C27" s="120"/>
      <c r="D27" s="21"/>
      <c r="E27" s="21"/>
      <c r="F27" s="21"/>
      <c r="G27" s="21"/>
      <c r="H27" s="21"/>
      <c r="I27" s="21"/>
      <c r="J27" s="21"/>
      <c r="K27" s="200"/>
    </row>
    <row r="28" spans="1:41">
      <c r="A28" s="184" t="s">
        <v>502</v>
      </c>
      <c r="B28" s="191" t="s">
        <v>698</v>
      </c>
      <c r="C28" s="120"/>
      <c r="D28" s="21"/>
      <c r="E28" s="21"/>
      <c r="F28" s="21"/>
      <c r="G28" s="21"/>
      <c r="H28" s="21"/>
      <c r="I28" s="21"/>
      <c r="J28" s="21"/>
      <c r="K28" s="200"/>
    </row>
    <row r="29" spans="1:41" ht="31.5">
      <c r="A29" s="75" t="s">
        <v>503</v>
      </c>
      <c r="B29" s="190" t="s">
        <v>641</v>
      </c>
      <c r="C29" s="120" t="s">
        <v>700</v>
      </c>
      <c r="D29" s="225">
        <v>0</v>
      </c>
      <c r="E29" s="21"/>
      <c r="F29" s="21"/>
      <c r="G29" s="21"/>
      <c r="H29" s="21"/>
      <c r="I29" s="21"/>
      <c r="J29" s="21"/>
      <c r="K29" s="200" t="s">
        <v>852</v>
      </c>
    </row>
    <row r="30" spans="1:41" ht="47.25">
      <c r="A30" s="75" t="s">
        <v>505</v>
      </c>
      <c r="B30" s="190" t="s">
        <v>642</v>
      </c>
      <c r="C30" s="120" t="s">
        <v>700</v>
      </c>
      <c r="D30" s="225">
        <v>0</v>
      </c>
      <c r="E30" s="21"/>
      <c r="F30" s="21"/>
      <c r="G30" s="21"/>
      <c r="H30" s="21"/>
      <c r="I30" s="21"/>
      <c r="J30" s="21"/>
      <c r="K30" s="200" t="s">
        <v>852</v>
      </c>
    </row>
    <row r="31" spans="1:41" ht="78.75">
      <c r="A31" s="75" t="s">
        <v>528</v>
      </c>
      <c r="B31" s="190" t="s">
        <v>643</v>
      </c>
      <c r="C31" s="120" t="s">
        <v>700</v>
      </c>
      <c r="D31" s="225">
        <v>0</v>
      </c>
      <c r="E31" s="21"/>
      <c r="F31" s="21"/>
      <c r="G31" s="21"/>
      <c r="H31" s="21"/>
      <c r="I31" s="21"/>
      <c r="J31" s="21"/>
      <c r="K31" s="200" t="s">
        <v>852</v>
      </c>
    </row>
    <row r="32" spans="1:41" ht="78.75">
      <c r="A32" s="75" t="s">
        <v>529</v>
      </c>
      <c r="B32" s="190" t="s">
        <v>644</v>
      </c>
      <c r="C32" s="120" t="s">
        <v>700</v>
      </c>
      <c r="D32" s="225">
        <v>0</v>
      </c>
      <c r="E32" s="21"/>
      <c r="F32" s="21"/>
      <c r="G32" s="21"/>
      <c r="H32" s="21"/>
      <c r="I32" s="21"/>
      <c r="J32" s="21"/>
      <c r="K32" s="200" t="s">
        <v>852</v>
      </c>
    </row>
    <row r="33" spans="1:11" ht="63">
      <c r="A33" s="75" t="s">
        <v>530</v>
      </c>
      <c r="B33" s="190" t="s">
        <v>645</v>
      </c>
      <c r="C33" s="120" t="s">
        <v>700</v>
      </c>
      <c r="D33" s="225">
        <v>0</v>
      </c>
      <c r="E33" s="21"/>
      <c r="F33" s="21"/>
      <c r="G33" s="21"/>
      <c r="H33" s="21"/>
      <c r="I33" s="21"/>
      <c r="J33" s="21"/>
      <c r="K33" s="200" t="s">
        <v>852</v>
      </c>
    </row>
    <row r="34" spans="1:11" ht="47.25">
      <c r="A34" s="75" t="s">
        <v>506</v>
      </c>
      <c r="B34" s="190" t="s">
        <v>647</v>
      </c>
      <c r="C34" s="120" t="s">
        <v>700</v>
      </c>
      <c r="D34" s="225">
        <v>0</v>
      </c>
      <c r="E34" s="21"/>
      <c r="F34" s="21"/>
      <c r="G34" s="21"/>
      <c r="H34" s="21"/>
      <c r="I34" s="21"/>
      <c r="J34" s="21"/>
      <c r="K34" s="200" t="s">
        <v>852</v>
      </c>
    </row>
    <row r="35" spans="1:11" ht="90.75" customHeight="1">
      <c r="A35" s="75" t="s">
        <v>532</v>
      </c>
      <c r="B35" s="190" t="s">
        <v>648</v>
      </c>
      <c r="C35" s="120" t="s">
        <v>700</v>
      </c>
      <c r="D35" s="225">
        <v>0</v>
      </c>
      <c r="E35" s="21"/>
      <c r="F35" s="21"/>
      <c r="G35" s="21"/>
      <c r="H35" s="21"/>
      <c r="I35" s="21"/>
      <c r="J35" s="21"/>
      <c r="K35" s="200" t="s">
        <v>852</v>
      </c>
    </row>
    <row r="36" spans="1:11" ht="63">
      <c r="A36" s="75" t="s">
        <v>533</v>
      </c>
      <c r="B36" s="190" t="s">
        <v>649</v>
      </c>
      <c r="C36" s="120" t="s">
        <v>700</v>
      </c>
      <c r="D36" s="225">
        <v>0</v>
      </c>
      <c r="E36" s="21"/>
      <c r="F36" s="21"/>
      <c r="G36" s="21"/>
      <c r="H36" s="21"/>
      <c r="I36" s="21"/>
      <c r="J36" s="21"/>
      <c r="K36" s="200" t="s">
        <v>852</v>
      </c>
    </row>
    <row r="37" spans="1:11" ht="63">
      <c r="A37" s="75" t="s">
        <v>507</v>
      </c>
      <c r="B37" s="190" t="s">
        <v>650</v>
      </c>
      <c r="C37" s="120" t="s">
        <v>700</v>
      </c>
      <c r="D37" s="225">
        <v>0</v>
      </c>
      <c r="E37" s="21"/>
      <c r="F37" s="21"/>
      <c r="G37" s="21"/>
      <c r="H37" s="21"/>
      <c r="I37" s="21"/>
      <c r="J37" s="21"/>
      <c r="K37" s="200" t="s">
        <v>852</v>
      </c>
    </row>
    <row r="38" spans="1:11" ht="47.25">
      <c r="A38" s="75" t="s">
        <v>536</v>
      </c>
      <c r="B38" s="190" t="s">
        <v>651</v>
      </c>
      <c r="C38" s="120" t="s">
        <v>700</v>
      </c>
      <c r="D38" s="225">
        <v>0</v>
      </c>
      <c r="E38" s="21"/>
      <c r="F38" s="21"/>
      <c r="G38" s="21"/>
      <c r="H38" s="21"/>
      <c r="I38" s="21"/>
      <c r="J38" s="21"/>
      <c r="K38" s="200" t="s">
        <v>852</v>
      </c>
    </row>
    <row r="39" spans="1:11" ht="141.75">
      <c r="A39" s="75" t="s">
        <v>536</v>
      </c>
      <c r="B39" s="190" t="s">
        <v>652</v>
      </c>
      <c r="C39" s="120" t="s">
        <v>700</v>
      </c>
      <c r="D39" s="225">
        <v>0</v>
      </c>
      <c r="E39" s="21"/>
      <c r="F39" s="21"/>
      <c r="G39" s="21"/>
      <c r="H39" s="21"/>
      <c r="I39" s="21"/>
      <c r="J39" s="21"/>
      <c r="K39" s="200" t="s">
        <v>852</v>
      </c>
    </row>
    <row r="40" spans="1:11" ht="126">
      <c r="A40" s="75" t="s">
        <v>536</v>
      </c>
      <c r="B40" s="190" t="s">
        <v>653</v>
      </c>
      <c r="C40" s="120" t="s">
        <v>700</v>
      </c>
      <c r="D40" s="225">
        <v>0</v>
      </c>
      <c r="E40" s="21"/>
      <c r="F40" s="21"/>
      <c r="G40" s="21"/>
      <c r="H40" s="21"/>
      <c r="I40" s="21"/>
      <c r="J40" s="21"/>
      <c r="K40" s="200" t="s">
        <v>852</v>
      </c>
    </row>
    <row r="41" spans="1:11" ht="126">
      <c r="A41" s="75" t="s">
        <v>536</v>
      </c>
      <c r="B41" s="190" t="s">
        <v>654</v>
      </c>
      <c r="C41" s="120" t="s">
        <v>700</v>
      </c>
      <c r="D41" s="225">
        <v>0</v>
      </c>
      <c r="E41" s="21"/>
      <c r="F41" s="21"/>
      <c r="G41" s="21"/>
      <c r="H41" s="21"/>
      <c r="I41" s="21"/>
      <c r="J41" s="21"/>
      <c r="K41" s="200" t="s">
        <v>852</v>
      </c>
    </row>
    <row r="42" spans="1:11" ht="47.25">
      <c r="A42" s="75" t="s">
        <v>537</v>
      </c>
      <c r="B42" s="190" t="s">
        <v>651</v>
      </c>
      <c r="C42" s="120" t="s">
        <v>700</v>
      </c>
      <c r="D42" s="225">
        <v>0</v>
      </c>
      <c r="E42" s="21"/>
      <c r="F42" s="21"/>
      <c r="G42" s="21"/>
      <c r="H42" s="21"/>
      <c r="I42" s="21"/>
      <c r="J42" s="21"/>
      <c r="K42" s="200" t="s">
        <v>852</v>
      </c>
    </row>
    <row r="43" spans="1:11" ht="141.75">
      <c r="A43" s="75" t="s">
        <v>537</v>
      </c>
      <c r="B43" s="190" t="s">
        <v>652</v>
      </c>
      <c r="C43" s="120" t="s">
        <v>700</v>
      </c>
      <c r="D43" s="225">
        <v>0</v>
      </c>
      <c r="E43" s="21"/>
      <c r="F43" s="21"/>
      <c r="G43" s="21"/>
      <c r="H43" s="21"/>
      <c r="I43" s="21"/>
      <c r="J43" s="21"/>
      <c r="K43" s="200" t="s">
        <v>852</v>
      </c>
    </row>
    <row r="44" spans="1:11" ht="126">
      <c r="A44" s="75" t="s">
        <v>537</v>
      </c>
      <c r="B44" s="190" t="s">
        <v>653</v>
      </c>
      <c r="C44" s="120" t="s">
        <v>700</v>
      </c>
      <c r="D44" s="225">
        <v>0</v>
      </c>
      <c r="E44" s="21"/>
      <c r="F44" s="21"/>
      <c r="G44" s="21"/>
      <c r="H44" s="21"/>
      <c r="I44" s="21"/>
      <c r="J44" s="21"/>
      <c r="K44" s="200" t="s">
        <v>852</v>
      </c>
    </row>
    <row r="45" spans="1:11" ht="126">
      <c r="A45" s="75" t="s">
        <v>537</v>
      </c>
      <c r="B45" s="190" t="s">
        <v>655</v>
      </c>
      <c r="C45" s="120" t="s">
        <v>700</v>
      </c>
      <c r="D45" s="225">
        <v>0</v>
      </c>
      <c r="E45" s="21"/>
      <c r="F45" s="21"/>
      <c r="G45" s="21"/>
      <c r="H45" s="21"/>
      <c r="I45" s="21"/>
      <c r="J45" s="21"/>
      <c r="K45" s="200" t="s">
        <v>852</v>
      </c>
    </row>
    <row r="46" spans="1:11" ht="110.25">
      <c r="A46" s="75" t="s">
        <v>508</v>
      </c>
      <c r="B46" s="190" t="s">
        <v>656</v>
      </c>
      <c r="C46" s="120" t="s">
        <v>700</v>
      </c>
      <c r="D46" s="225">
        <v>0</v>
      </c>
      <c r="E46" s="21"/>
      <c r="F46" s="21"/>
      <c r="G46" s="21"/>
      <c r="H46" s="21"/>
      <c r="I46" s="21"/>
      <c r="J46" s="21"/>
      <c r="K46" s="200" t="s">
        <v>852</v>
      </c>
    </row>
    <row r="47" spans="1:11" ht="94.5">
      <c r="A47" s="75" t="s">
        <v>540</v>
      </c>
      <c r="B47" s="190" t="s">
        <v>657</v>
      </c>
      <c r="C47" s="120" t="s">
        <v>700</v>
      </c>
      <c r="D47" s="225">
        <v>0</v>
      </c>
      <c r="E47" s="21"/>
      <c r="F47" s="21"/>
      <c r="G47" s="21"/>
      <c r="H47" s="21"/>
      <c r="I47" s="21"/>
      <c r="J47" s="21"/>
      <c r="K47" s="200" t="s">
        <v>852</v>
      </c>
    </row>
    <row r="48" spans="1:11" ht="110.25">
      <c r="A48" s="75" t="s">
        <v>541</v>
      </c>
      <c r="B48" s="190" t="s">
        <v>658</v>
      </c>
      <c r="C48" s="120" t="s">
        <v>700</v>
      </c>
      <c r="D48" s="225">
        <v>0</v>
      </c>
      <c r="E48" s="21"/>
      <c r="F48" s="21"/>
      <c r="G48" s="21"/>
      <c r="H48" s="21"/>
      <c r="I48" s="21"/>
      <c r="J48" s="21"/>
      <c r="K48" s="200" t="s">
        <v>852</v>
      </c>
    </row>
    <row r="49" spans="1:11" ht="47.25">
      <c r="A49" s="75" t="s">
        <v>504</v>
      </c>
      <c r="B49" s="190" t="s">
        <v>659</v>
      </c>
      <c r="C49" s="120" t="s">
        <v>700</v>
      </c>
      <c r="D49" s="225">
        <f>D50</f>
        <v>3.1536</v>
      </c>
      <c r="E49" s="21"/>
      <c r="F49" s="21"/>
      <c r="G49" s="21"/>
      <c r="H49" s="21"/>
      <c r="I49" s="21"/>
      <c r="J49" s="21"/>
      <c r="K49" s="200" t="s">
        <v>852</v>
      </c>
    </row>
    <row r="50" spans="1:11" ht="78.75">
      <c r="A50" s="75" t="s">
        <v>509</v>
      </c>
      <c r="B50" s="190" t="s">
        <v>660</v>
      </c>
      <c r="C50" s="120" t="s">
        <v>700</v>
      </c>
      <c r="D50" s="225">
        <f>D52</f>
        <v>3.1536</v>
      </c>
      <c r="E50" s="21"/>
      <c r="F50" s="21"/>
      <c r="G50" s="21"/>
      <c r="H50" s="21"/>
      <c r="I50" s="21"/>
      <c r="J50" s="21"/>
      <c r="K50" s="200" t="s">
        <v>852</v>
      </c>
    </row>
    <row r="51" spans="1:11" ht="47.25">
      <c r="A51" s="75" t="s">
        <v>551</v>
      </c>
      <c r="B51" s="190" t="s">
        <v>661</v>
      </c>
      <c r="C51" s="120" t="s">
        <v>700</v>
      </c>
      <c r="D51" s="225">
        <v>0</v>
      </c>
      <c r="E51" s="21"/>
      <c r="F51" s="21"/>
      <c r="G51" s="21"/>
      <c r="H51" s="21"/>
      <c r="I51" s="21"/>
      <c r="J51" s="21"/>
      <c r="K51" s="200" t="s">
        <v>852</v>
      </c>
    </row>
    <row r="52" spans="1:11" ht="78.75">
      <c r="A52" s="75" t="s">
        <v>552</v>
      </c>
      <c r="B52" s="190" t="s">
        <v>662</v>
      </c>
      <c r="C52" s="120" t="s">
        <v>700</v>
      </c>
      <c r="D52" s="225">
        <f>D53+D54+D55</f>
        <v>3.1536</v>
      </c>
      <c r="E52" s="21"/>
      <c r="F52" s="21"/>
      <c r="G52" s="21"/>
      <c r="H52" s="21"/>
      <c r="I52" s="21"/>
      <c r="J52" s="21"/>
      <c r="K52" s="200" t="s">
        <v>852</v>
      </c>
    </row>
    <row r="53" spans="1:11" ht="126">
      <c r="A53" s="184" t="s">
        <v>552</v>
      </c>
      <c r="B53" s="193" t="s">
        <v>702</v>
      </c>
      <c r="C53" s="195" t="s">
        <v>701</v>
      </c>
      <c r="D53" s="225">
        <v>0.52559999999999996</v>
      </c>
      <c r="E53" s="21"/>
      <c r="F53" s="21"/>
      <c r="G53" s="21"/>
      <c r="H53" s="21"/>
      <c r="I53" s="21"/>
      <c r="J53" s="21"/>
      <c r="K53" s="200" t="s">
        <v>852</v>
      </c>
    </row>
    <row r="54" spans="1:11" ht="63">
      <c r="A54" s="184" t="s">
        <v>552</v>
      </c>
      <c r="B54" s="193" t="s">
        <v>750</v>
      </c>
      <c r="C54" s="195" t="s">
        <v>751</v>
      </c>
      <c r="D54" s="225">
        <v>1.0511999999999999</v>
      </c>
      <c r="E54" s="21"/>
      <c r="F54" s="21"/>
      <c r="G54" s="21"/>
      <c r="H54" s="21"/>
      <c r="I54" s="21"/>
      <c r="J54" s="21"/>
      <c r="K54" s="200" t="s">
        <v>852</v>
      </c>
    </row>
    <row r="55" spans="1:11" ht="63">
      <c r="A55" s="184" t="s">
        <v>552</v>
      </c>
      <c r="B55" s="191" t="s">
        <v>753</v>
      </c>
      <c r="C55" s="195" t="s">
        <v>752</v>
      </c>
      <c r="D55" s="225">
        <v>1.5768</v>
      </c>
      <c r="E55" s="21"/>
      <c r="F55" s="21"/>
      <c r="G55" s="21"/>
      <c r="H55" s="21"/>
      <c r="I55" s="21"/>
      <c r="J55" s="21"/>
      <c r="K55" s="200" t="s">
        <v>852</v>
      </c>
    </row>
    <row r="56" spans="1:11" ht="63">
      <c r="A56" s="75" t="s">
        <v>510</v>
      </c>
      <c r="B56" s="190" t="s">
        <v>663</v>
      </c>
      <c r="C56" s="120" t="s">
        <v>700</v>
      </c>
      <c r="D56" s="225">
        <v>0</v>
      </c>
      <c r="E56" s="21"/>
      <c r="F56" s="21"/>
      <c r="G56" s="21"/>
      <c r="H56" s="21"/>
      <c r="I56" s="21"/>
      <c r="J56" s="21"/>
      <c r="K56" s="200" t="s">
        <v>852</v>
      </c>
    </row>
    <row r="57" spans="1:11" ht="47.25">
      <c r="A57" s="75" t="s">
        <v>555</v>
      </c>
      <c r="B57" s="190" t="s">
        <v>664</v>
      </c>
      <c r="C57" s="120" t="s">
        <v>700</v>
      </c>
      <c r="D57" s="225">
        <v>0</v>
      </c>
      <c r="E57" s="21"/>
      <c r="F57" s="21"/>
      <c r="G57" s="21"/>
      <c r="H57" s="21"/>
      <c r="I57" s="21"/>
      <c r="J57" s="21"/>
      <c r="K57" s="200" t="s">
        <v>852</v>
      </c>
    </row>
    <row r="58" spans="1:11" ht="63">
      <c r="A58" s="75" t="s">
        <v>556</v>
      </c>
      <c r="B58" s="190" t="s">
        <v>665</v>
      </c>
      <c r="C58" s="120" t="s">
        <v>700</v>
      </c>
      <c r="D58" s="225">
        <v>0</v>
      </c>
      <c r="E58" s="21"/>
      <c r="F58" s="21"/>
      <c r="G58" s="21"/>
      <c r="H58" s="21"/>
      <c r="I58" s="21"/>
      <c r="J58" s="21"/>
      <c r="K58" s="200" t="s">
        <v>852</v>
      </c>
    </row>
    <row r="59" spans="1:11" ht="47.25">
      <c r="A59" s="75" t="s">
        <v>511</v>
      </c>
      <c r="B59" s="190" t="s">
        <v>666</v>
      </c>
      <c r="C59" s="120" t="s">
        <v>700</v>
      </c>
      <c r="D59" s="225">
        <v>0</v>
      </c>
      <c r="E59" s="21"/>
      <c r="F59" s="21"/>
      <c r="G59" s="21"/>
      <c r="H59" s="21"/>
      <c r="I59" s="21"/>
      <c r="J59" s="21"/>
      <c r="K59" s="200" t="s">
        <v>852</v>
      </c>
    </row>
    <row r="60" spans="1:11" ht="47.25">
      <c r="A60" s="75" t="s">
        <v>559</v>
      </c>
      <c r="B60" s="190" t="s">
        <v>667</v>
      </c>
      <c r="C60" s="120" t="s">
        <v>700</v>
      </c>
      <c r="D60" s="225">
        <v>0</v>
      </c>
      <c r="E60" s="21"/>
      <c r="F60" s="21"/>
      <c r="G60" s="21"/>
      <c r="H60" s="21"/>
      <c r="I60" s="21"/>
      <c r="J60" s="21"/>
      <c r="K60" s="200" t="s">
        <v>852</v>
      </c>
    </row>
    <row r="61" spans="1:11" ht="47.25">
      <c r="A61" s="75" t="s">
        <v>560</v>
      </c>
      <c r="B61" s="190" t="s">
        <v>668</v>
      </c>
      <c r="C61" s="120" t="s">
        <v>700</v>
      </c>
      <c r="D61" s="225">
        <v>0</v>
      </c>
      <c r="E61" s="21"/>
      <c r="F61" s="21"/>
      <c r="G61" s="21"/>
      <c r="H61" s="21"/>
      <c r="I61" s="21"/>
      <c r="J61" s="21"/>
      <c r="K61" s="200" t="s">
        <v>852</v>
      </c>
    </row>
    <row r="62" spans="1:11" ht="47.25">
      <c r="A62" s="75" t="s">
        <v>561</v>
      </c>
      <c r="B62" s="190" t="s">
        <v>669</v>
      </c>
      <c r="C62" s="120" t="s">
        <v>700</v>
      </c>
      <c r="D62" s="225">
        <v>0</v>
      </c>
      <c r="E62" s="21"/>
      <c r="F62" s="21"/>
      <c r="G62" s="21"/>
      <c r="H62" s="21"/>
      <c r="I62" s="21"/>
      <c r="J62" s="21"/>
      <c r="K62" s="200" t="s">
        <v>852</v>
      </c>
    </row>
    <row r="63" spans="1:11" ht="47.25">
      <c r="A63" s="75" t="s">
        <v>562</v>
      </c>
      <c r="B63" s="190" t="s">
        <v>670</v>
      </c>
      <c r="C63" s="120" t="s">
        <v>700</v>
      </c>
      <c r="D63" s="225">
        <v>0</v>
      </c>
      <c r="E63" s="21"/>
      <c r="F63" s="21"/>
      <c r="G63" s="21"/>
      <c r="H63" s="21"/>
      <c r="I63" s="21"/>
      <c r="J63" s="21"/>
      <c r="K63" s="200" t="s">
        <v>852</v>
      </c>
    </row>
    <row r="64" spans="1:11" ht="63">
      <c r="A64" s="75" t="s">
        <v>671</v>
      </c>
      <c r="B64" s="190" t="s">
        <v>672</v>
      </c>
      <c r="C64" s="120" t="s">
        <v>700</v>
      </c>
      <c r="D64" s="225">
        <v>0</v>
      </c>
      <c r="E64" s="21"/>
      <c r="F64" s="21"/>
      <c r="G64" s="21"/>
      <c r="H64" s="21"/>
      <c r="I64" s="21"/>
      <c r="J64" s="21"/>
      <c r="K64" s="200" t="s">
        <v>852</v>
      </c>
    </row>
    <row r="65" spans="1:11" ht="63">
      <c r="A65" s="75" t="s">
        <v>673</v>
      </c>
      <c r="B65" s="190" t="s">
        <v>674</v>
      </c>
      <c r="C65" s="120" t="s">
        <v>700</v>
      </c>
      <c r="D65" s="225">
        <v>0</v>
      </c>
      <c r="E65" s="21"/>
      <c r="F65" s="21"/>
      <c r="G65" s="21"/>
      <c r="H65" s="21"/>
      <c r="I65" s="21"/>
      <c r="J65" s="21"/>
      <c r="K65" s="200" t="s">
        <v>852</v>
      </c>
    </row>
    <row r="66" spans="1:11" ht="63">
      <c r="A66" s="75" t="s">
        <v>675</v>
      </c>
      <c r="B66" s="190" t="s">
        <v>676</v>
      </c>
      <c r="C66" s="120" t="s">
        <v>700</v>
      </c>
      <c r="D66" s="225">
        <v>0</v>
      </c>
      <c r="E66" s="21"/>
      <c r="F66" s="21"/>
      <c r="G66" s="21"/>
      <c r="H66" s="21"/>
      <c r="I66" s="21"/>
      <c r="J66" s="21"/>
      <c r="K66" s="200" t="s">
        <v>852</v>
      </c>
    </row>
    <row r="67" spans="1:11" ht="63">
      <c r="A67" s="75" t="s">
        <v>677</v>
      </c>
      <c r="B67" s="190" t="s">
        <v>678</v>
      </c>
      <c r="C67" s="120" t="s">
        <v>700</v>
      </c>
      <c r="D67" s="225">
        <v>0</v>
      </c>
      <c r="E67" s="21"/>
      <c r="F67" s="21"/>
      <c r="G67" s="21"/>
      <c r="H67" s="21"/>
      <c r="I67" s="21"/>
      <c r="J67" s="21"/>
      <c r="K67" s="200" t="s">
        <v>852</v>
      </c>
    </row>
    <row r="68" spans="1:11" ht="63">
      <c r="A68" s="75" t="s">
        <v>512</v>
      </c>
      <c r="B68" s="190" t="s">
        <v>679</v>
      </c>
      <c r="C68" s="120" t="s">
        <v>700</v>
      </c>
      <c r="D68" s="225">
        <v>0</v>
      </c>
      <c r="E68" s="21"/>
      <c r="F68" s="21"/>
      <c r="G68" s="21"/>
      <c r="H68" s="21"/>
      <c r="I68" s="21"/>
      <c r="J68" s="21"/>
      <c r="K68" s="200" t="s">
        <v>852</v>
      </c>
    </row>
    <row r="69" spans="1:11" ht="47.25">
      <c r="A69" s="75" t="s">
        <v>563</v>
      </c>
      <c r="B69" s="190" t="s">
        <v>680</v>
      </c>
      <c r="C69" s="120" t="s">
        <v>700</v>
      </c>
      <c r="D69" s="225">
        <v>0</v>
      </c>
      <c r="E69" s="21"/>
      <c r="F69" s="21"/>
      <c r="G69" s="21"/>
      <c r="H69" s="21"/>
      <c r="I69" s="21"/>
      <c r="J69" s="21"/>
      <c r="K69" s="200" t="s">
        <v>852</v>
      </c>
    </row>
    <row r="70" spans="1:11" ht="63">
      <c r="A70" s="75" t="s">
        <v>564</v>
      </c>
      <c r="B70" s="190" t="s">
        <v>681</v>
      </c>
      <c r="C70" s="120" t="s">
        <v>700</v>
      </c>
      <c r="D70" s="225">
        <v>0</v>
      </c>
      <c r="E70" s="21"/>
      <c r="F70" s="21"/>
      <c r="G70" s="21"/>
      <c r="H70" s="21"/>
      <c r="I70" s="21"/>
      <c r="J70" s="21"/>
      <c r="K70" s="200" t="s">
        <v>852</v>
      </c>
    </row>
    <row r="71" spans="1:11" ht="94.5">
      <c r="A71" s="75" t="s">
        <v>682</v>
      </c>
      <c r="B71" s="190" t="s">
        <v>683</v>
      </c>
      <c r="C71" s="120" t="s">
        <v>700</v>
      </c>
      <c r="D71" s="225">
        <v>0</v>
      </c>
      <c r="E71" s="21"/>
      <c r="F71" s="21"/>
      <c r="G71" s="21"/>
      <c r="H71" s="21"/>
      <c r="I71" s="21"/>
      <c r="J71" s="21"/>
      <c r="K71" s="200" t="s">
        <v>852</v>
      </c>
    </row>
    <row r="72" spans="1:11" ht="78.75">
      <c r="A72" s="75" t="s">
        <v>684</v>
      </c>
      <c r="B72" s="190" t="s">
        <v>685</v>
      </c>
      <c r="C72" s="120" t="s">
        <v>700</v>
      </c>
      <c r="D72" s="225">
        <v>0</v>
      </c>
      <c r="E72" s="21"/>
      <c r="F72" s="21"/>
      <c r="G72" s="21"/>
      <c r="H72" s="21"/>
      <c r="I72" s="21"/>
      <c r="J72" s="21"/>
      <c r="K72" s="200" t="s">
        <v>852</v>
      </c>
    </row>
    <row r="73" spans="1:11" ht="78.75">
      <c r="A73" s="75" t="s">
        <v>686</v>
      </c>
      <c r="B73" s="190" t="s">
        <v>687</v>
      </c>
      <c r="C73" s="120" t="s">
        <v>700</v>
      </c>
      <c r="D73" s="225">
        <v>0</v>
      </c>
      <c r="E73" s="21"/>
      <c r="F73" s="21"/>
      <c r="G73" s="21"/>
      <c r="H73" s="21"/>
      <c r="I73" s="21"/>
      <c r="J73" s="21"/>
      <c r="K73" s="200" t="s">
        <v>852</v>
      </c>
    </row>
    <row r="74" spans="1:11" ht="47.25">
      <c r="A74" s="75" t="s">
        <v>688</v>
      </c>
      <c r="B74" s="190" t="s">
        <v>689</v>
      </c>
      <c r="C74" s="120" t="s">
        <v>700</v>
      </c>
      <c r="D74" s="225">
        <v>0</v>
      </c>
      <c r="E74" s="21"/>
      <c r="F74" s="21"/>
      <c r="G74" s="21"/>
      <c r="H74" s="21"/>
      <c r="I74" s="21"/>
      <c r="J74" s="21"/>
      <c r="K74" s="200" t="s">
        <v>852</v>
      </c>
    </row>
    <row r="75" spans="1:11" ht="63">
      <c r="A75" s="75" t="s">
        <v>690</v>
      </c>
      <c r="B75" s="190" t="s">
        <v>691</v>
      </c>
      <c r="C75" s="120" t="s">
        <v>700</v>
      </c>
      <c r="D75" s="225">
        <v>0</v>
      </c>
      <c r="E75" s="21"/>
      <c r="F75" s="21"/>
      <c r="G75" s="21"/>
      <c r="H75" s="21"/>
      <c r="I75" s="21"/>
      <c r="J75" s="21"/>
      <c r="K75" s="200" t="s">
        <v>852</v>
      </c>
    </row>
    <row r="76" spans="1:11" ht="31.5">
      <c r="A76" s="75" t="s">
        <v>692</v>
      </c>
      <c r="B76" s="190" t="s">
        <v>693</v>
      </c>
      <c r="C76" s="120" t="s">
        <v>700</v>
      </c>
      <c r="D76" s="225">
        <v>0</v>
      </c>
      <c r="E76" s="21"/>
      <c r="F76" s="21"/>
      <c r="G76" s="21"/>
      <c r="H76" s="21"/>
      <c r="I76" s="21"/>
      <c r="J76" s="21"/>
      <c r="K76" s="200" t="s">
        <v>852</v>
      </c>
    </row>
  </sheetData>
  <mergeCells count="15">
    <mergeCell ref="A9:K9"/>
    <mergeCell ref="A4:K4"/>
    <mergeCell ref="A6:K6"/>
    <mergeCell ref="A7:K7"/>
    <mergeCell ref="A13:K13"/>
    <mergeCell ref="A11:K11"/>
    <mergeCell ref="A12:K12"/>
    <mergeCell ref="A15:A18"/>
    <mergeCell ref="B15:B18"/>
    <mergeCell ref="C15:C18"/>
    <mergeCell ref="K15:K18"/>
    <mergeCell ref="A14:J14"/>
    <mergeCell ref="D15:J16"/>
    <mergeCell ref="D17:F17"/>
    <mergeCell ref="G17:I17"/>
  </mergeCells>
  <pageMargins left="0.70866141732283472" right="0.70866141732283472" top="0.74803149606299213" bottom="0.74803149606299213" header="0.31496062992125984" footer="0.31496062992125984"/>
  <pageSetup paperSize="8" scale="17" orientation="landscape" r:id="rId1"/>
</worksheet>
</file>

<file path=xl/worksheets/sheet12.xml><?xml version="1.0" encoding="utf-8"?>
<worksheet xmlns="http://schemas.openxmlformats.org/spreadsheetml/2006/main" xmlns:r="http://schemas.openxmlformats.org/officeDocument/2006/relationships">
  <sheetPr>
    <tabColor rgb="FF7030A0"/>
    <pageSetUpPr fitToPage="1"/>
  </sheetPr>
  <dimension ref="A1:AS69"/>
  <sheetViews>
    <sheetView view="pageBreakPreview" topLeftCell="M1" zoomScale="55" zoomScaleSheetLayoutView="55" workbookViewId="0">
      <selection activeCell="D65" sqref="D65"/>
    </sheetView>
  </sheetViews>
  <sheetFormatPr defaultRowHeight="15"/>
  <cols>
    <col min="1" max="1" width="8.875" style="6" customWidth="1"/>
    <col min="2" max="2" width="33" style="7" customWidth="1"/>
    <col min="3" max="3" width="13.75" style="7" customWidth="1"/>
    <col min="4" max="4" width="16"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3.25" style="7" customWidth="1"/>
    <col min="14" max="14" width="42.125" style="7" customWidth="1"/>
    <col min="15" max="17" width="17.125" style="7" customWidth="1"/>
    <col min="18" max="18" width="13.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16384" width="9" style="6"/>
  </cols>
  <sheetData>
    <row r="1" spans="1:45" ht="18.75">
      <c r="E1" s="1"/>
      <c r="F1" s="1"/>
      <c r="G1" s="1"/>
      <c r="H1" s="1"/>
      <c r="I1" s="1"/>
      <c r="J1" s="1"/>
      <c r="K1" s="1"/>
      <c r="L1" s="1"/>
      <c r="M1" s="1"/>
      <c r="R1" s="25" t="s">
        <v>327</v>
      </c>
    </row>
    <row r="2" spans="1:45" ht="18.75">
      <c r="E2" s="1"/>
      <c r="F2" s="1"/>
      <c r="G2" s="1"/>
      <c r="H2" s="1"/>
      <c r="I2" s="1"/>
      <c r="J2" s="1"/>
      <c r="K2" s="1"/>
      <c r="L2" s="1"/>
      <c r="M2" s="1"/>
      <c r="R2" s="14" t="s">
        <v>1</v>
      </c>
    </row>
    <row r="3" spans="1:45" ht="18.75">
      <c r="E3" s="1"/>
      <c r="F3" s="1"/>
      <c r="G3" s="1"/>
      <c r="H3" s="1"/>
      <c r="I3" s="1"/>
      <c r="J3" s="1"/>
      <c r="K3" s="1"/>
      <c r="L3" s="1"/>
      <c r="M3" s="1"/>
      <c r="R3" s="14" t="s">
        <v>695</v>
      </c>
    </row>
    <row r="4" spans="1:45" s="109" customFormat="1" ht="15.75">
      <c r="A4" s="288" t="s">
        <v>374</v>
      </c>
      <c r="B4" s="288"/>
      <c r="C4" s="288"/>
      <c r="D4" s="288"/>
      <c r="E4" s="288"/>
      <c r="F4" s="288"/>
      <c r="G4" s="288"/>
      <c r="H4" s="288"/>
      <c r="I4" s="288"/>
      <c r="J4" s="288"/>
      <c r="K4" s="288"/>
      <c r="L4" s="288"/>
      <c r="M4" s="288"/>
      <c r="N4" s="288"/>
      <c r="O4" s="288"/>
      <c r="P4" s="288"/>
      <c r="Q4" s="288"/>
      <c r="R4" s="288"/>
      <c r="S4" s="9"/>
      <c r="T4" s="9"/>
      <c r="U4" s="9"/>
      <c r="V4" s="9"/>
      <c r="W4" s="9"/>
      <c r="X4" s="9"/>
      <c r="Y4" s="9"/>
      <c r="Z4" s="7"/>
      <c r="AA4" s="7"/>
      <c r="AB4" s="7"/>
      <c r="AC4" s="7"/>
    </row>
    <row r="5" spans="1:45" s="109" customFormat="1" ht="15.75">
      <c r="A5" s="121"/>
      <c r="B5" s="121"/>
      <c r="C5" s="121"/>
      <c r="D5" s="121"/>
      <c r="E5" s="121"/>
      <c r="F5" s="121"/>
      <c r="G5" s="121"/>
      <c r="H5" s="121"/>
      <c r="I5" s="121"/>
      <c r="J5" s="121"/>
      <c r="K5" s="121"/>
      <c r="L5" s="121"/>
      <c r="M5" s="121"/>
      <c r="N5" s="121"/>
      <c r="O5" s="121"/>
      <c r="P5" s="121"/>
      <c r="Q5" s="121"/>
      <c r="R5" s="121"/>
      <c r="S5" s="9"/>
      <c r="T5" s="9"/>
      <c r="U5" s="9"/>
      <c r="V5" s="9"/>
      <c r="W5" s="9"/>
      <c r="X5" s="9"/>
      <c r="Y5" s="9"/>
      <c r="Z5" s="7"/>
      <c r="AA5" s="7"/>
      <c r="AB5" s="7"/>
      <c r="AC5" s="7"/>
    </row>
    <row r="6" spans="1:45" ht="15.75">
      <c r="A6" s="324" t="s">
        <v>755</v>
      </c>
      <c r="B6" s="324"/>
      <c r="C6" s="324"/>
      <c r="D6" s="324"/>
      <c r="E6" s="324"/>
      <c r="F6" s="324"/>
      <c r="G6" s="324"/>
      <c r="H6" s="324"/>
      <c r="I6" s="324"/>
      <c r="J6" s="324"/>
      <c r="K6" s="324"/>
      <c r="L6" s="324"/>
      <c r="M6" s="324"/>
      <c r="N6" s="324"/>
      <c r="O6" s="324"/>
      <c r="P6" s="324"/>
      <c r="Q6" s="324"/>
      <c r="R6" s="324"/>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row>
    <row r="7" spans="1:45" s="94" customFormat="1" ht="15.75">
      <c r="A7" s="245" t="s">
        <v>289</v>
      </c>
      <c r="B7" s="245"/>
      <c r="C7" s="245"/>
      <c r="D7" s="245"/>
      <c r="E7" s="245"/>
      <c r="F7" s="245"/>
      <c r="G7" s="245"/>
      <c r="H7" s="245"/>
      <c r="I7" s="245"/>
      <c r="J7" s="245"/>
      <c r="K7" s="245"/>
      <c r="L7" s="245"/>
      <c r="M7" s="245"/>
      <c r="N7" s="245"/>
      <c r="O7" s="245"/>
      <c r="P7" s="245"/>
      <c r="Q7" s="245"/>
      <c r="R7" s="245"/>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row>
    <row r="8" spans="1:45" s="94" customFormat="1" ht="15.75">
      <c r="A8" s="148"/>
      <c r="B8" s="148"/>
      <c r="C8" s="148"/>
      <c r="D8" s="148"/>
      <c r="E8" s="148"/>
      <c r="F8" s="148"/>
      <c r="G8" s="148"/>
      <c r="H8" s="148"/>
      <c r="I8" s="148"/>
      <c r="J8" s="148"/>
      <c r="K8" s="148"/>
      <c r="L8" s="148"/>
      <c r="M8" s="148"/>
      <c r="N8" s="148"/>
      <c r="O8" s="148"/>
      <c r="P8" s="148"/>
      <c r="Q8" s="148"/>
      <c r="R8" s="148"/>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row>
    <row r="9" spans="1:45" ht="15.75">
      <c r="A9" s="246" t="s">
        <v>756</v>
      </c>
      <c r="B9" s="246"/>
      <c r="C9" s="246"/>
      <c r="D9" s="246"/>
      <c r="E9" s="246"/>
      <c r="F9" s="246"/>
      <c r="G9" s="246"/>
      <c r="H9" s="246"/>
      <c r="I9" s="246"/>
      <c r="J9" s="246"/>
      <c r="K9" s="246"/>
      <c r="L9" s="246"/>
      <c r="M9" s="246"/>
      <c r="N9" s="246"/>
      <c r="O9" s="246"/>
      <c r="P9" s="246"/>
      <c r="Q9" s="246"/>
      <c r="R9" s="246"/>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row>
    <row r="10" spans="1:45" ht="15" customHeight="1">
      <c r="A10" s="329"/>
      <c r="B10" s="329"/>
      <c r="C10" s="329"/>
      <c r="D10" s="329"/>
      <c r="E10" s="329"/>
      <c r="F10" s="329"/>
      <c r="G10" s="329"/>
      <c r="H10" s="329"/>
      <c r="I10" s="329"/>
      <c r="J10" s="329"/>
      <c r="K10" s="329"/>
      <c r="L10" s="329"/>
      <c r="M10" s="329"/>
      <c r="N10" s="329"/>
      <c r="O10" s="329"/>
      <c r="P10" s="329"/>
      <c r="Q10" s="329"/>
      <c r="R10" s="329"/>
      <c r="S10" s="59"/>
    </row>
    <row r="11" spans="1:45" s="7" customFormat="1" ht="184.5" customHeight="1">
      <c r="A11" s="126" t="s">
        <v>160</v>
      </c>
      <c r="B11" s="126" t="s">
        <v>30</v>
      </c>
      <c r="C11" s="126" t="s">
        <v>4</v>
      </c>
      <c r="D11" s="83" t="s">
        <v>20</v>
      </c>
      <c r="E11" s="83" t="s">
        <v>16</v>
      </c>
      <c r="F11" s="126" t="s">
        <v>129</v>
      </c>
      <c r="G11" s="127" t="s">
        <v>41</v>
      </c>
      <c r="H11" s="126" t="s">
        <v>71</v>
      </c>
      <c r="I11" s="126" t="s">
        <v>79</v>
      </c>
      <c r="J11" s="126" t="s">
        <v>80</v>
      </c>
      <c r="K11" s="126" t="s">
        <v>73</v>
      </c>
      <c r="L11" s="132" t="s">
        <v>77</v>
      </c>
      <c r="M11" s="134" t="s">
        <v>128</v>
      </c>
      <c r="N11" s="79" t="s">
        <v>72</v>
      </c>
      <c r="O11" s="135" t="s">
        <v>78</v>
      </c>
      <c r="P11" s="135" t="s">
        <v>74</v>
      </c>
      <c r="Q11" s="135" t="s">
        <v>75</v>
      </c>
      <c r="R11" s="126" t="s">
        <v>76</v>
      </c>
    </row>
    <row r="12" spans="1:45" ht="18.75" customHeight="1">
      <c r="A12" s="47">
        <v>1</v>
      </c>
      <c r="B12" s="47">
        <v>2</v>
      </c>
      <c r="C12" s="47">
        <v>3</v>
      </c>
      <c r="D12" s="47">
        <v>4</v>
      </c>
      <c r="E12" s="47">
        <v>5</v>
      </c>
      <c r="F12" s="47">
        <v>6</v>
      </c>
      <c r="G12" s="47">
        <v>7</v>
      </c>
      <c r="H12" s="47">
        <v>8</v>
      </c>
      <c r="I12" s="47">
        <v>9</v>
      </c>
      <c r="J12" s="47">
        <v>10</v>
      </c>
      <c r="K12" s="47">
        <v>11</v>
      </c>
      <c r="L12" s="47">
        <v>12</v>
      </c>
      <c r="M12" s="47">
        <v>13</v>
      </c>
      <c r="N12" s="47">
        <v>14</v>
      </c>
      <c r="O12" s="47">
        <v>15</v>
      </c>
      <c r="P12" s="47">
        <v>16</v>
      </c>
      <c r="Q12" s="47">
        <v>17</v>
      </c>
      <c r="R12" s="47">
        <v>18</v>
      </c>
      <c r="T12" s="6"/>
      <c r="U12" s="6"/>
      <c r="V12" s="6"/>
      <c r="W12" s="6"/>
      <c r="X12" s="6"/>
      <c r="Y12" s="6"/>
      <c r="Z12" s="6"/>
      <c r="AA12" s="6"/>
      <c r="AB12" s="6"/>
      <c r="AC12" s="6"/>
    </row>
    <row r="13" spans="1:45" ht="45">
      <c r="A13" s="75" t="s">
        <v>627</v>
      </c>
      <c r="B13" s="190" t="s">
        <v>628</v>
      </c>
      <c r="C13" s="120" t="s">
        <v>700</v>
      </c>
      <c r="D13" s="217" t="str">
        <f>D15</f>
        <v>Центральный федеральный округ (ЦФО)</v>
      </c>
      <c r="E13" s="217" t="str">
        <f t="shared" ref="E13:R13" si="0">E15</f>
        <v>Владимирская область</v>
      </c>
      <c r="F13" s="217" t="str">
        <f t="shared" si="0"/>
        <v>Андреевское сельское поселение</v>
      </c>
      <c r="G13" s="217" t="str">
        <f t="shared" si="0"/>
        <v>нд</v>
      </c>
      <c r="H13" s="217" t="str">
        <f t="shared" si="0"/>
        <v>не требуется</v>
      </c>
      <c r="I13" s="217" t="str">
        <f t="shared" si="0"/>
        <v>не требуется</v>
      </c>
      <c r="J13" s="217" t="str">
        <f t="shared" si="0"/>
        <v>не требуется</v>
      </c>
      <c r="K13" s="217" t="str">
        <f t="shared" si="0"/>
        <v>+</v>
      </c>
      <c r="L13" s="217" t="str">
        <f t="shared" si="0"/>
        <v>не требуется</v>
      </c>
      <c r="M13" s="217" t="str">
        <f t="shared" si="0"/>
        <v>не относятся</v>
      </c>
      <c r="N13" s="217" t="str">
        <f t="shared" si="0"/>
        <v>не требуется</v>
      </c>
      <c r="O13" s="217" t="str">
        <f t="shared" si="0"/>
        <v>не требуется</v>
      </c>
      <c r="P13" s="217" t="str">
        <f t="shared" si="0"/>
        <v>не требуется</v>
      </c>
      <c r="Q13" s="217" t="str">
        <f t="shared" si="0"/>
        <v>не требуется</v>
      </c>
      <c r="R13" s="217" t="str">
        <f t="shared" si="0"/>
        <v>не требуется</v>
      </c>
    </row>
    <row r="14" spans="1:45" ht="31.5">
      <c r="A14" s="75" t="s">
        <v>629</v>
      </c>
      <c r="B14" s="190" t="s">
        <v>630</v>
      </c>
      <c r="C14" s="120" t="s">
        <v>700</v>
      </c>
      <c r="D14" s="216" t="s">
        <v>580</v>
      </c>
      <c r="E14" s="216" t="s">
        <v>580</v>
      </c>
      <c r="F14" s="216" t="s">
        <v>580</v>
      </c>
      <c r="G14" s="216" t="s">
        <v>580</v>
      </c>
      <c r="H14" s="216" t="s">
        <v>580</v>
      </c>
      <c r="I14" s="216" t="s">
        <v>580</v>
      </c>
      <c r="J14" s="216" t="s">
        <v>580</v>
      </c>
      <c r="K14" s="216" t="s">
        <v>580</v>
      </c>
      <c r="L14" s="216" t="s">
        <v>580</v>
      </c>
      <c r="M14" s="216" t="s">
        <v>580</v>
      </c>
      <c r="N14" s="216" t="s">
        <v>580</v>
      </c>
      <c r="O14" s="216" t="s">
        <v>580</v>
      </c>
      <c r="P14" s="216" t="s">
        <v>580</v>
      </c>
      <c r="Q14" s="216" t="s">
        <v>580</v>
      </c>
      <c r="R14" s="216" t="s">
        <v>580</v>
      </c>
    </row>
    <row r="15" spans="1:45" ht="45">
      <c r="A15" s="75" t="s">
        <v>631</v>
      </c>
      <c r="B15" s="190" t="s">
        <v>632</v>
      </c>
      <c r="C15" s="120" t="s">
        <v>700</v>
      </c>
      <c r="D15" s="217" t="str">
        <f>D46</f>
        <v>Центральный федеральный округ (ЦФО)</v>
      </c>
      <c r="E15" s="217" t="str">
        <f t="shared" ref="E15:R15" si="1">E46</f>
        <v>Владимирская область</v>
      </c>
      <c r="F15" s="217" t="str">
        <f t="shared" si="1"/>
        <v>Андреевское сельское поселение</v>
      </c>
      <c r="G15" s="217" t="str">
        <f t="shared" si="1"/>
        <v>нд</v>
      </c>
      <c r="H15" s="217" t="str">
        <f t="shared" si="1"/>
        <v>не требуется</v>
      </c>
      <c r="I15" s="217" t="str">
        <f t="shared" si="1"/>
        <v>не требуется</v>
      </c>
      <c r="J15" s="217" t="str">
        <f t="shared" si="1"/>
        <v>не требуется</v>
      </c>
      <c r="K15" s="217" t="str">
        <f t="shared" si="1"/>
        <v>+</v>
      </c>
      <c r="L15" s="217" t="str">
        <f t="shared" si="1"/>
        <v>не требуется</v>
      </c>
      <c r="M15" s="217" t="str">
        <f t="shared" si="1"/>
        <v>не относятся</v>
      </c>
      <c r="N15" s="217" t="str">
        <f t="shared" si="1"/>
        <v>не требуется</v>
      </c>
      <c r="O15" s="217" t="str">
        <f t="shared" si="1"/>
        <v>не требуется</v>
      </c>
      <c r="P15" s="217" t="str">
        <f t="shared" si="1"/>
        <v>не требуется</v>
      </c>
      <c r="Q15" s="217" t="str">
        <f t="shared" si="1"/>
        <v>не требуется</v>
      </c>
      <c r="R15" s="217" t="str">
        <f t="shared" si="1"/>
        <v>не требуется</v>
      </c>
    </row>
    <row r="16" spans="1:45" ht="78.75">
      <c r="A16" s="75" t="s">
        <v>633</v>
      </c>
      <c r="B16" s="190" t="s">
        <v>634</v>
      </c>
      <c r="C16" s="120" t="s">
        <v>700</v>
      </c>
      <c r="D16" s="216" t="s">
        <v>580</v>
      </c>
      <c r="E16" s="216" t="s">
        <v>580</v>
      </c>
      <c r="F16" s="216" t="s">
        <v>580</v>
      </c>
      <c r="G16" s="216" t="s">
        <v>580</v>
      </c>
      <c r="H16" s="216" t="s">
        <v>580</v>
      </c>
      <c r="I16" s="216" t="s">
        <v>580</v>
      </c>
      <c r="J16" s="216" t="s">
        <v>580</v>
      </c>
      <c r="K16" s="216" t="s">
        <v>580</v>
      </c>
      <c r="L16" s="216" t="s">
        <v>580</v>
      </c>
      <c r="M16" s="216" t="s">
        <v>580</v>
      </c>
      <c r="N16" s="216" t="s">
        <v>580</v>
      </c>
      <c r="O16" s="216" t="s">
        <v>580</v>
      </c>
      <c r="P16" s="216" t="s">
        <v>580</v>
      </c>
      <c r="Q16" s="216" t="s">
        <v>580</v>
      </c>
      <c r="R16" s="216" t="s">
        <v>580</v>
      </c>
    </row>
    <row r="17" spans="1:18" ht="47.25">
      <c r="A17" s="75" t="s">
        <v>635</v>
      </c>
      <c r="B17" s="190" t="s">
        <v>636</v>
      </c>
      <c r="C17" s="120" t="s">
        <v>700</v>
      </c>
      <c r="D17" s="216" t="s">
        <v>580</v>
      </c>
      <c r="E17" s="216" t="s">
        <v>580</v>
      </c>
      <c r="F17" s="216" t="s">
        <v>580</v>
      </c>
      <c r="G17" s="216" t="s">
        <v>580</v>
      </c>
      <c r="H17" s="216" t="s">
        <v>580</v>
      </c>
      <c r="I17" s="216" t="s">
        <v>580</v>
      </c>
      <c r="J17" s="216" t="s">
        <v>580</v>
      </c>
      <c r="K17" s="216" t="s">
        <v>580</v>
      </c>
      <c r="L17" s="216" t="s">
        <v>580</v>
      </c>
      <c r="M17" s="216" t="s">
        <v>580</v>
      </c>
      <c r="N17" s="216" t="s">
        <v>580</v>
      </c>
      <c r="O17" s="216" t="s">
        <v>580</v>
      </c>
      <c r="P17" s="216" t="s">
        <v>580</v>
      </c>
      <c r="Q17" s="216" t="s">
        <v>580</v>
      </c>
      <c r="R17" s="216" t="s">
        <v>580</v>
      </c>
    </row>
    <row r="18" spans="1:18" ht="47.25">
      <c r="A18" s="75" t="s">
        <v>637</v>
      </c>
      <c r="B18" s="190" t="s">
        <v>638</v>
      </c>
      <c r="C18" s="120" t="s">
        <v>700</v>
      </c>
      <c r="D18" s="216" t="s">
        <v>580</v>
      </c>
      <c r="E18" s="216" t="s">
        <v>580</v>
      </c>
      <c r="F18" s="216" t="s">
        <v>580</v>
      </c>
      <c r="G18" s="216" t="s">
        <v>580</v>
      </c>
      <c r="H18" s="216" t="s">
        <v>580</v>
      </c>
      <c r="I18" s="216" t="s">
        <v>580</v>
      </c>
      <c r="J18" s="216" t="s">
        <v>580</v>
      </c>
      <c r="K18" s="216" t="s">
        <v>580</v>
      </c>
      <c r="L18" s="216" t="s">
        <v>580</v>
      </c>
      <c r="M18" s="216" t="s">
        <v>580</v>
      </c>
      <c r="N18" s="216" t="s">
        <v>580</v>
      </c>
      <c r="O18" s="216" t="s">
        <v>580</v>
      </c>
      <c r="P18" s="216" t="s">
        <v>580</v>
      </c>
      <c r="Q18" s="216" t="s">
        <v>580</v>
      </c>
      <c r="R18" s="216" t="s">
        <v>580</v>
      </c>
    </row>
    <row r="19" spans="1:18" ht="31.5">
      <c r="A19" s="75" t="s">
        <v>639</v>
      </c>
      <c r="B19" s="190" t="s">
        <v>640</v>
      </c>
      <c r="C19" s="120" t="s">
        <v>700</v>
      </c>
      <c r="D19" s="216" t="s">
        <v>580</v>
      </c>
      <c r="E19" s="216" t="s">
        <v>580</v>
      </c>
      <c r="F19" s="216" t="s">
        <v>580</v>
      </c>
      <c r="G19" s="216" t="s">
        <v>580</v>
      </c>
      <c r="H19" s="216" t="s">
        <v>580</v>
      </c>
      <c r="I19" s="216" t="s">
        <v>580</v>
      </c>
      <c r="J19" s="216" t="s">
        <v>580</v>
      </c>
      <c r="K19" s="216" t="s">
        <v>580</v>
      </c>
      <c r="L19" s="216" t="s">
        <v>580</v>
      </c>
      <c r="M19" s="216" t="s">
        <v>580</v>
      </c>
      <c r="N19" s="216" t="s">
        <v>580</v>
      </c>
      <c r="O19" s="216" t="s">
        <v>580</v>
      </c>
      <c r="P19" s="216" t="s">
        <v>580</v>
      </c>
      <c r="Q19" s="216" t="s">
        <v>580</v>
      </c>
      <c r="R19" s="216" t="s">
        <v>580</v>
      </c>
    </row>
    <row r="20" spans="1:18" ht="15.75">
      <c r="A20" s="75"/>
      <c r="B20" s="190"/>
      <c r="C20" s="120"/>
      <c r="D20" s="66"/>
      <c r="E20" s="66"/>
      <c r="F20" s="66"/>
      <c r="G20" s="66"/>
      <c r="H20" s="66"/>
      <c r="I20" s="66"/>
      <c r="J20" s="66"/>
      <c r="K20" s="66"/>
      <c r="L20" s="66"/>
      <c r="M20" s="66"/>
      <c r="N20" s="66"/>
      <c r="O20" s="66"/>
      <c r="P20" s="66"/>
      <c r="Q20" s="66"/>
      <c r="R20" s="66"/>
    </row>
    <row r="21" spans="1:18" ht="15.75">
      <c r="A21" s="184" t="s">
        <v>502</v>
      </c>
      <c r="B21" s="191" t="s">
        <v>698</v>
      </c>
      <c r="C21" s="120"/>
      <c r="D21" s="66"/>
      <c r="E21" s="66"/>
      <c r="F21" s="66"/>
      <c r="G21" s="66"/>
      <c r="H21" s="66"/>
      <c r="I21" s="66"/>
      <c r="J21" s="66"/>
      <c r="K21" s="66"/>
      <c r="L21" s="66"/>
      <c r="M21" s="66"/>
      <c r="N21" s="66"/>
      <c r="O21" s="66"/>
      <c r="P21" s="66"/>
      <c r="Q21" s="66"/>
      <c r="R21" s="66"/>
    </row>
    <row r="22" spans="1:18" ht="31.5">
      <c r="A22" s="75" t="s">
        <v>503</v>
      </c>
      <c r="B22" s="190" t="s">
        <v>641</v>
      </c>
      <c r="C22" s="120" t="s">
        <v>700</v>
      </c>
      <c r="D22" s="216" t="s">
        <v>580</v>
      </c>
      <c r="E22" s="216" t="s">
        <v>580</v>
      </c>
      <c r="F22" s="216" t="s">
        <v>580</v>
      </c>
      <c r="G22" s="216" t="s">
        <v>580</v>
      </c>
      <c r="H22" s="216" t="s">
        <v>580</v>
      </c>
      <c r="I22" s="216" t="s">
        <v>580</v>
      </c>
      <c r="J22" s="216" t="s">
        <v>580</v>
      </c>
      <c r="K22" s="216" t="s">
        <v>580</v>
      </c>
      <c r="L22" s="216" t="s">
        <v>580</v>
      </c>
      <c r="M22" s="216" t="s">
        <v>580</v>
      </c>
      <c r="N22" s="216" t="s">
        <v>580</v>
      </c>
      <c r="O22" s="216" t="s">
        <v>580</v>
      </c>
      <c r="P22" s="216" t="s">
        <v>580</v>
      </c>
      <c r="Q22" s="216" t="s">
        <v>580</v>
      </c>
      <c r="R22" s="216" t="s">
        <v>580</v>
      </c>
    </row>
    <row r="23" spans="1:18" ht="47.25">
      <c r="A23" s="75" t="s">
        <v>505</v>
      </c>
      <c r="B23" s="190" t="s">
        <v>642</v>
      </c>
      <c r="C23" s="120" t="s">
        <v>700</v>
      </c>
      <c r="D23" s="216" t="s">
        <v>580</v>
      </c>
      <c r="E23" s="216" t="s">
        <v>580</v>
      </c>
      <c r="F23" s="216" t="s">
        <v>580</v>
      </c>
      <c r="G23" s="216" t="s">
        <v>580</v>
      </c>
      <c r="H23" s="216" t="s">
        <v>580</v>
      </c>
      <c r="I23" s="216" t="s">
        <v>580</v>
      </c>
      <c r="J23" s="216" t="s">
        <v>580</v>
      </c>
      <c r="K23" s="216" t="s">
        <v>580</v>
      </c>
      <c r="L23" s="216" t="s">
        <v>580</v>
      </c>
      <c r="M23" s="216" t="s">
        <v>580</v>
      </c>
      <c r="N23" s="216" t="s">
        <v>580</v>
      </c>
      <c r="O23" s="216" t="s">
        <v>580</v>
      </c>
      <c r="P23" s="216" t="s">
        <v>580</v>
      </c>
      <c r="Q23" s="216" t="s">
        <v>580</v>
      </c>
      <c r="R23" s="216" t="s">
        <v>580</v>
      </c>
    </row>
    <row r="24" spans="1:18" ht="78.75">
      <c r="A24" s="75" t="s">
        <v>528</v>
      </c>
      <c r="B24" s="190" t="s">
        <v>643</v>
      </c>
      <c r="C24" s="120" t="s">
        <v>700</v>
      </c>
      <c r="D24" s="216" t="s">
        <v>580</v>
      </c>
      <c r="E24" s="216" t="s">
        <v>580</v>
      </c>
      <c r="F24" s="216" t="s">
        <v>580</v>
      </c>
      <c r="G24" s="216" t="s">
        <v>580</v>
      </c>
      <c r="H24" s="216" t="s">
        <v>580</v>
      </c>
      <c r="I24" s="216" t="s">
        <v>580</v>
      </c>
      <c r="J24" s="216" t="s">
        <v>580</v>
      </c>
      <c r="K24" s="216" t="s">
        <v>580</v>
      </c>
      <c r="L24" s="216" t="s">
        <v>580</v>
      </c>
      <c r="M24" s="216" t="s">
        <v>580</v>
      </c>
      <c r="N24" s="216" t="s">
        <v>580</v>
      </c>
      <c r="O24" s="216" t="s">
        <v>580</v>
      </c>
      <c r="P24" s="216" t="s">
        <v>580</v>
      </c>
      <c r="Q24" s="216" t="s">
        <v>580</v>
      </c>
      <c r="R24" s="216" t="s">
        <v>580</v>
      </c>
    </row>
    <row r="25" spans="1:18" ht="78.75">
      <c r="A25" s="75" t="s">
        <v>529</v>
      </c>
      <c r="B25" s="190" t="s">
        <v>644</v>
      </c>
      <c r="C25" s="120" t="s">
        <v>700</v>
      </c>
      <c r="D25" s="216" t="s">
        <v>580</v>
      </c>
      <c r="E25" s="216" t="s">
        <v>580</v>
      </c>
      <c r="F25" s="216" t="s">
        <v>580</v>
      </c>
      <c r="G25" s="216" t="s">
        <v>580</v>
      </c>
      <c r="H25" s="216" t="s">
        <v>580</v>
      </c>
      <c r="I25" s="216" t="s">
        <v>580</v>
      </c>
      <c r="J25" s="216" t="s">
        <v>580</v>
      </c>
      <c r="K25" s="216" t="s">
        <v>580</v>
      </c>
      <c r="L25" s="216" t="s">
        <v>580</v>
      </c>
      <c r="M25" s="216" t="s">
        <v>580</v>
      </c>
      <c r="N25" s="216" t="s">
        <v>580</v>
      </c>
      <c r="O25" s="216" t="s">
        <v>580</v>
      </c>
      <c r="P25" s="216" t="s">
        <v>580</v>
      </c>
      <c r="Q25" s="216" t="s">
        <v>580</v>
      </c>
      <c r="R25" s="216" t="s">
        <v>580</v>
      </c>
    </row>
    <row r="26" spans="1:18" ht="63">
      <c r="A26" s="75" t="s">
        <v>530</v>
      </c>
      <c r="B26" s="190" t="s">
        <v>645</v>
      </c>
      <c r="C26" s="120" t="s">
        <v>700</v>
      </c>
      <c r="D26" s="216" t="s">
        <v>580</v>
      </c>
      <c r="E26" s="216" t="s">
        <v>580</v>
      </c>
      <c r="F26" s="216" t="s">
        <v>580</v>
      </c>
      <c r="G26" s="216" t="s">
        <v>580</v>
      </c>
      <c r="H26" s="216" t="s">
        <v>580</v>
      </c>
      <c r="I26" s="216" t="s">
        <v>580</v>
      </c>
      <c r="J26" s="216" t="s">
        <v>580</v>
      </c>
      <c r="K26" s="216" t="s">
        <v>580</v>
      </c>
      <c r="L26" s="216" t="s">
        <v>580</v>
      </c>
      <c r="M26" s="216" t="s">
        <v>580</v>
      </c>
      <c r="N26" s="216" t="s">
        <v>580</v>
      </c>
      <c r="O26" s="216" t="s">
        <v>580</v>
      </c>
      <c r="P26" s="216" t="s">
        <v>580</v>
      </c>
      <c r="Q26" s="216" t="s">
        <v>580</v>
      </c>
      <c r="R26" s="216" t="s">
        <v>580</v>
      </c>
    </row>
    <row r="27" spans="1:18" ht="47.25">
      <c r="A27" s="75" t="s">
        <v>506</v>
      </c>
      <c r="B27" s="190" t="s">
        <v>647</v>
      </c>
      <c r="C27" s="120" t="s">
        <v>700</v>
      </c>
      <c r="D27" s="216" t="s">
        <v>580</v>
      </c>
      <c r="E27" s="216" t="s">
        <v>580</v>
      </c>
      <c r="F27" s="216" t="s">
        <v>580</v>
      </c>
      <c r="G27" s="216" t="s">
        <v>580</v>
      </c>
      <c r="H27" s="216" t="s">
        <v>580</v>
      </c>
      <c r="I27" s="216" t="s">
        <v>580</v>
      </c>
      <c r="J27" s="216" t="s">
        <v>580</v>
      </c>
      <c r="K27" s="216" t="s">
        <v>580</v>
      </c>
      <c r="L27" s="216" t="s">
        <v>580</v>
      </c>
      <c r="M27" s="216" t="s">
        <v>580</v>
      </c>
      <c r="N27" s="216" t="s">
        <v>580</v>
      </c>
      <c r="O27" s="216" t="s">
        <v>580</v>
      </c>
      <c r="P27" s="216" t="s">
        <v>580</v>
      </c>
      <c r="Q27" s="216" t="s">
        <v>580</v>
      </c>
      <c r="R27" s="216" t="s">
        <v>580</v>
      </c>
    </row>
    <row r="28" spans="1:18" ht="78.75">
      <c r="A28" s="75" t="s">
        <v>532</v>
      </c>
      <c r="B28" s="190" t="s">
        <v>648</v>
      </c>
      <c r="C28" s="120" t="s">
        <v>700</v>
      </c>
      <c r="D28" s="216" t="s">
        <v>580</v>
      </c>
      <c r="E28" s="216" t="s">
        <v>580</v>
      </c>
      <c r="F28" s="216" t="s">
        <v>580</v>
      </c>
      <c r="G28" s="216" t="s">
        <v>580</v>
      </c>
      <c r="H28" s="216" t="s">
        <v>580</v>
      </c>
      <c r="I28" s="216" t="s">
        <v>580</v>
      </c>
      <c r="J28" s="216" t="s">
        <v>580</v>
      </c>
      <c r="K28" s="216" t="s">
        <v>580</v>
      </c>
      <c r="L28" s="216" t="s">
        <v>580</v>
      </c>
      <c r="M28" s="216" t="s">
        <v>580</v>
      </c>
      <c r="N28" s="216" t="s">
        <v>580</v>
      </c>
      <c r="O28" s="216" t="s">
        <v>580</v>
      </c>
      <c r="P28" s="216" t="s">
        <v>580</v>
      </c>
      <c r="Q28" s="216" t="s">
        <v>580</v>
      </c>
      <c r="R28" s="216" t="s">
        <v>580</v>
      </c>
    </row>
    <row r="29" spans="1:18" ht="47.25">
      <c r="A29" s="75" t="s">
        <v>533</v>
      </c>
      <c r="B29" s="190" t="s">
        <v>649</v>
      </c>
      <c r="C29" s="120" t="s">
        <v>700</v>
      </c>
      <c r="D29" s="216" t="s">
        <v>580</v>
      </c>
      <c r="E29" s="216" t="s">
        <v>580</v>
      </c>
      <c r="F29" s="216" t="s">
        <v>580</v>
      </c>
      <c r="G29" s="216" t="s">
        <v>580</v>
      </c>
      <c r="H29" s="216" t="s">
        <v>580</v>
      </c>
      <c r="I29" s="216" t="s">
        <v>580</v>
      </c>
      <c r="J29" s="216" t="s">
        <v>580</v>
      </c>
      <c r="K29" s="216" t="s">
        <v>580</v>
      </c>
      <c r="L29" s="216" t="s">
        <v>580</v>
      </c>
      <c r="M29" s="216" t="s">
        <v>580</v>
      </c>
      <c r="N29" s="216" t="s">
        <v>580</v>
      </c>
      <c r="O29" s="216" t="s">
        <v>580</v>
      </c>
      <c r="P29" s="216" t="s">
        <v>580</v>
      </c>
      <c r="Q29" s="216" t="s">
        <v>580</v>
      </c>
      <c r="R29" s="216" t="s">
        <v>580</v>
      </c>
    </row>
    <row r="30" spans="1:18" ht="63">
      <c r="A30" s="75" t="s">
        <v>507</v>
      </c>
      <c r="B30" s="190" t="s">
        <v>650</v>
      </c>
      <c r="C30" s="120" t="s">
        <v>700</v>
      </c>
      <c r="D30" s="216" t="s">
        <v>580</v>
      </c>
      <c r="E30" s="216" t="s">
        <v>580</v>
      </c>
      <c r="F30" s="216" t="s">
        <v>580</v>
      </c>
      <c r="G30" s="216" t="s">
        <v>580</v>
      </c>
      <c r="H30" s="216" t="s">
        <v>580</v>
      </c>
      <c r="I30" s="216" t="s">
        <v>580</v>
      </c>
      <c r="J30" s="216" t="s">
        <v>580</v>
      </c>
      <c r="K30" s="216" t="s">
        <v>580</v>
      </c>
      <c r="L30" s="216" t="s">
        <v>580</v>
      </c>
      <c r="M30" s="216" t="s">
        <v>580</v>
      </c>
      <c r="N30" s="216" t="s">
        <v>580</v>
      </c>
      <c r="O30" s="216" t="s">
        <v>580</v>
      </c>
      <c r="P30" s="216" t="s">
        <v>580</v>
      </c>
      <c r="Q30" s="216" t="s">
        <v>580</v>
      </c>
      <c r="R30" s="216" t="s">
        <v>580</v>
      </c>
    </row>
    <row r="31" spans="1:18" ht="47.25">
      <c r="A31" s="75" t="s">
        <v>536</v>
      </c>
      <c r="B31" s="190" t="s">
        <v>651</v>
      </c>
      <c r="C31" s="120" t="s">
        <v>700</v>
      </c>
      <c r="D31" s="216" t="s">
        <v>580</v>
      </c>
      <c r="E31" s="216" t="s">
        <v>580</v>
      </c>
      <c r="F31" s="216" t="s">
        <v>580</v>
      </c>
      <c r="G31" s="216" t="s">
        <v>580</v>
      </c>
      <c r="H31" s="216" t="s">
        <v>580</v>
      </c>
      <c r="I31" s="216" t="s">
        <v>580</v>
      </c>
      <c r="J31" s="216" t="s">
        <v>580</v>
      </c>
      <c r="K31" s="216" t="s">
        <v>580</v>
      </c>
      <c r="L31" s="216" t="s">
        <v>580</v>
      </c>
      <c r="M31" s="216" t="s">
        <v>580</v>
      </c>
      <c r="N31" s="216" t="s">
        <v>580</v>
      </c>
      <c r="O31" s="216" t="s">
        <v>580</v>
      </c>
      <c r="P31" s="216" t="s">
        <v>580</v>
      </c>
      <c r="Q31" s="216" t="s">
        <v>580</v>
      </c>
      <c r="R31" s="216" t="s">
        <v>580</v>
      </c>
    </row>
    <row r="32" spans="1:18" ht="155.25" customHeight="1">
      <c r="A32" s="75" t="s">
        <v>536</v>
      </c>
      <c r="B32" s="190" t="s">
        <v>652</v>
      </c>
      <c r="C32" s="120" t="s">
        <v>700</v>
      </c>
      <c r="D32" s="216" t="s">
        <v>580</v>
      </c>
      <c r="E32" s="216" t="s">
        <v>580</v>
      </c>
      <c r="F32" s="216" t="s">
        <v>580</v>
      </c>
      <c r="G32" s="216" t="s">
        <v>580</v>
      </c>
      <c r="H32" s="216" t="s">
        <v>580</v>
      </c>
      <c r="I32" s="216" t="s">
        <v>580</v>
      </c>
      <c r="J32" s="216" t="s">
        <v>580</v>
      </c>
      <c r="K32" s="216" t="s">
        <v>580</v>
      </c>
      <c r="L32" s="216" t="s">
        <v>580</v>
      </c>
      <c r="M32" s="216" t="s">
        <v>580</v>
      </c>
      <c r="N32" s="216" t="s">
        <v>580</v>
      </c>
      <c r="O32" s="216" t="s">
        <v>580</v>
      </c>
      <c r="P32" s="216" t="s">
        <v>580</v>
      </c>
      <c r="Q32" s="216" t="s">
        <v>580</v>
      </c>
      <c r="R32" s="216" t="s">
        <v>580</v>
      </c>
    </row>
    <row r="33" spans="1:29" ht="135.75" customHeight="1">
      <c r="A33" s="75" t="s">
        <v>536</v>
      </c>
      <c r="B33" s="190" t="s">
        <v>653</v>
      </c>
      <c r="C33" s="120" t="s">
        <v>700</v>
      </c>
      <c r="D33" s="216" t="s">
        <v>580</v>
      </c>
      <c r="E33" s="216" t="s">
        <v>580</v>
      </c>
      <c r="F33" s="216" t="s">
        <v>580</v>
      </c>
      <c r="G33" s="216" t="s">
        <v>580</v>
      </c>
      <c r="H33" s="216" t="s">
        <v>580</v>
      </c>
      <c r="I33" s="216" t="s">
        <v>580</v>
      </c>
      <c r="J33" s="216" t="s">
        <v>580</v>
      </c>
      <c r="K33" s="216" t="s">
        <v>580</v>
      </c>
      <c r="L33" s="216" t="s">
        <v>580</v>
      </c>
      <c r="M33" s="216" t="s">
        <v>580</v>
      </c>
      <c r="N33" s="216" t="s">
        <v>580</v>
      </c>
      <c r="O33" s="216" t="s">
        <v>580</v>
      </c>
      <c r="P33" s="216" t="s">
        <v>580</v>
      </c>
      <c r="Q33" s="216" t="s">
        <v>580</v>
      </c>
      <c r="R33" s="216" t="s">
        <v>580</v>
      </c>
    </row>
    <row r="34" spans="1:29" ht="126">
      <c r="A34" s="75" t="s">
        <v>536</v>
      </c>
      <c r="B34" s="190" t="s">
        <v>654</v>
      </c>
      <c r="C34" s="120" t="s">
        <v>700</v>
      </c>
      <c r="D34" s="216" t="s">
        <v>580</v>
      </c>
      <c r="E34" s="216" t="s">
        <v>580</v>
      </c>
      <c r="F34" s="216" t="s">
        <v>580</v>
      </c>
      <c r="G34" s="216" t="s">
        <v>580</v>
      </c>
      <c r="H34" s="216" t="s">
        <v>580</v>
      </c>
      <c r="I34" s="216" t="s">
        <v>580</v>
      </c>
      <c r="J34" s="216" t="s">
        <v>580</v>
      </c>
      <c r="K34" s="216" t="s">
        <v>580</v>
      </c>
      <c r="L34" s="216" t="s">
        <v>580</v>
      </c>
      <c r="M34" s="216" t="s">
        <v>580</v>
      </c>
      <c r="N34" s="216" t="s">
        <v>580</v>
      </c>
      <c r="O34" s="216" t="s">
        <v>580</v>
      </c>
      <c r="P34" s="216" t="s">
        <v>580</v>
      </c>
      <c r="Q34" s="216" t="s">
        <v>580</v>
      </c>
      <c r="R34" s="216" t="s">
        <v>580</v>
      </c>
    </row>
    <row r="35" spans="1:29" ht="47.25">
      <c r="A35" s="75" t="s">
        <v>537</v>
      </c>
      <c r="B35" s="190" t="s">
        <v>651</v>
      </c>
      <c r="C35" s="120" t="s">
        <v>700</v>
      </c>
      <c r="D35" s="216" t="s">
        <v>580</v>
      </c>
      <c r="E35" s="216" t="s">
        <v>580</v>
      </c>
      <c r="F35" s="216" t="s">
        <v>580</v>
      </c>
      <c r="G35" s="216" t="s">
        <v>580</v>
      </c>
      <c r="H35" s="216" t="s">
        <v>580</v>
      </c>
      <c r="I35" s="216" t="s">
        <v>580</v>
      </c>
      <c r="J35" s="216" t="s">
        <v>580</v>
      </c>
      <c r="K35" s="216" t="s">
        <v>580</v>
      </c>
      <c r="L35" s="216" t="s">
        <v>580</v>
      </c>
      <c r="M35" s="216" t="s">
        <v>580</v>
      </c>
      <c r="N35" s="216" t="s">
        <v>580</v>
      </c>
      <c r="O35" s="216" t="s">
        <v>580</v>
      </c>
      <c r="P35" s="216" t="s">
        <v>580</v>
      </c>
      <c r="Q35" s="216" t="s">
        <v>580</v>
      </c>
      <c r="R35" s="216" t="s">
        <v>580</v>
      </c>
    </row>
    <row r="36" spans="1:29" ht="153.75" customHeight="1">
      <c r="A36" s="75" t="s">
        <v>537</v>
      </c>
      <c r="B36" s="190" t="s">
        <v>652</v>
      </c>
      <c r="C36" s="120" t="s">
        <v>700</v>
      </c>
      <c r="D36" s="216" t="s">
        <v>580</v>
      </c>
      <c r="E36" s="216" t="s">
        <v>580</v>
      </c>
      <c r="F36" s="216" t="s">
        <v>580</v>
      </c>
      <c r="G36" s="216" t="s">
        <v>580</v>
      </c>
      <c r="H36" s="216" t="s">
        <v>580</v>
      </c>
      <c r="I36" s="216" t="s">
        <v>580</v>
      </c>
      <c r="J36" s="216" t="s">
        <v>580</v>
      </c>
      <c r="K36" s="216" t="s">
        <v>580</v>
      </c>
      <c r="L36" s="216" t="s">
        <v>580</v>
      </c>
      <c r="M36" s="216" t="s">
        <v>580</v>
      </c>
      <c r="N36" s="216" t="s">
        <v>580</v>
      </c>
      <c r="O36" s="216" t="s">
        <v>580</v>
      </c>
      <c r="P36" s="216" t="s">
        <v>580</v>
      </c>
      <c r="Q36" s="216" t="s">
        <v>580</v>
      </c>
      <c r="R36" s="216" t="s">
        <v>580</v>
      </c>
    </row>
    <row r="37" spans="1:29" ht="126">
      <c r="A37" s="75" t="s">
        <v>537</v>
      </c>
      <c r="B37" s="190" t="s">
        <v>653</v>
      </c>
      <c r="C37" s="120" t="s">
        <v>700</v>
      </c>
      <c r="D37" s="216" t="s">
        <v>580</v>
      </c>
      <c r="E37" s="216" t="s">
        <v>580</v>
      </c>
      <c r="F37" s="216" t="s">
        <v>580</v>
      </c>
      <c r="G37" s="216" t="s">
        <v>580</v>
      </c>
      <c r="H37" s="216" t="s">
        <v>580</v>
      </c>
      <c r="I37" s="216" t="s">
        <v>580</v>
      </c>
      <c r="J37" s="216" t="s">
        <v>580</v>
      </c>
      <c r="K37" s="216" t="s">
        <v>580</v>
      </c>
      <c r="L37" s="216" t="s">
        <v>580</v>
      </c>
      <c r="M37" s="216" t="s">
        <v>580</v>
      </c>
      <c r="N37" s="216" t="s">
        <v>580</v>
      </c>
      <c r="O37" s="216" t="s">
        <v>580</v>
      </c>
      <c r="P37" s="216" t="s">
        <v>580</v>
      </c>
      <c r="Q37" s="216" t="s">
        <v>580</v>
      </c>
      <c r="R37" s="216" t="s">
        <v>580</v>
      </c>
    </row>
    <row r="38" spans="1:29" ht="126">
      <c r="A38" s="75" t="s">
        <v>537</v>
      </c>
      <c r="B38" s="190" t="s">
        <v>655</v>
      </c>
      <c r="C38" s="120" t="s">
        <v>700</v>
      </c>
      <c r="D38" s="216" t="s">
        <v>580</v>
      </c>
      <c r="E38" s="216" t="s">
        <v>580</v>
      </c>
      <c r="F38" s="216" t="s">
        <v>580</v>
      </c>
      <c r="G38" s="216" t="s">
        <v>580</v>
      </c>
      <c r="H38" s="216" t="s">
        <v>580</v>
      </c>
      <c r="I38" s="216" t="s">
        <v>580</v>
      </c>
      <c r="J38" s="216" t="s">
        <v>580</v>
      </c>
      <c r="K38" s="216" t="s">
        <v>580</v>
      </c>
      <c r="L38" s="216" t="s">
        <v>580</v>
      </c>
      <c r="M38" s="216" t="s">
        <v>580</v>
      </c>
      <c r="N38" s="216" t="s">
        <v>580</v>
      </c>
      <c r="O38" s="216" t="s">
        <v>580</v>
      </c>
      <c r="P38" s="216" t="s">
        <v>580</v>
      </c>
      <c r="Q38" s="216" t="s">
        <v>580</v>
      </c>
      <c r="R38" s="216" t="s">
        <v>580</v>
      </c>
    </row>
    <row r="39" spans="1:29" ht="110.25">
      <c r="A39" s="75" t="s">
        <v>508</v>
      </c>
      <c r="B39" s="190" t="s">
        <v>656</v>
      </c>
      <c r="C39" s="120" t="s">
        <v>700</v>
      </c>
      <c r="D39" s="216" t="s">
        <v>580</v>
      </c>
      <c r="E39" s="216" t="s">
        <v>580</v>
      </c>
      <c r="F39" s="216" t="s">
        <v>580</v>
      </c>
      <c r="G39" s="216" t="s">
        <v>580</v>
      </c>
      <c r="H39" s="216" t="s">
        <v>580</v>
      </c>
      <c r="I39" s="216" t="s">
        <v>580</v>
      </c>
      <c r="J39" s="216" t="s">
        <v>580</v>
      </c>
      <c r="K39" s="216" t="s">
        <v>580</v>
      </c>
      <c r="L39" s="216" t="s">
        <v>580</v>
      </c>
      <c r="M39" s="216" t="s">
        <v>580</v>
      </c>
      <c r="N39" s="216" t="s">
        <v>580</v>
      </c>
      <c r="O39" s="216" t="s">
        <v>580</v>
      </c>
      <c r="P39" s="216" t="s">
        <v>580</v>
      </c>
      <c r="Q39" s="216" t="s">
        <v>580</v>
      </c>
      <c r="R39" s="216" t="s">
        <v>580</v>
      </c>
    </row>
    <row r="40" spans="1:29" ht="99.75" customHeight="1">
      <c r="A40" s="75" t="s">
        <v>540</v>
      </c>
      <c r="B40" s="190" t="s">
        <v>657</v>
      </c>
      <c r="C40" s="120" t="s">
        <v>700</v>
      </c>
      <c r="D40" s="216" t="s">
        <v>580</v>
      </c>
      <c r="E40" s="216" t="s">
        <v>580</v>
      </c>
      <c r="F40" s="216" t="s">
        <v>580</v>
      </c>
      <c r="G40" s="216" t="s">
        <v>580</v>
      </c>
      <c r="H40" s="216" t="s">
        <v>580</v>
      </c>
      <c r="I40" s="216" t="s">
        <v>580</v>
      </c>
      <c r="J40" s="216" t="s">
        <v>580</v>
      </c>
      <c r="K40" s="216" t="s">
        <v>580</v>
      </c>
      <c r="L40" s="216" t="s">
        <v>580</v>
      </c>
      <c r="M40" s="216" t="s">
        <v>580</v>
      </c>
      <c r="N40" s="216" t="s">
        <v>580</v>
      </c>
      <c r="O40" s="216" t="s">
        <v>580</v>
      </c>
      <c r="P40" s="216" t="s">
        <v>580</v>
      </c>
      <c r="Q40" s="216" t="s">
        <v>580</v>
      </c>
      <c r="R40" s="216" t="s">
        <v>580</v>
      </c>
    </row>
    <row r="41" spans="1:29" ht="94.5">
      <c r="A41" s="75" t="s">
        <v>541</v>
      </c>
      <c r="B41" s="190" t="s">
        <v>658</v>
      </c>
      <c r="C41" s="120" t="s">
        <v>700</v>
      </c>
      <c r="D41" s="216" t="s">
        <v>580</v>
      </c>
      <c r="E41" s="216" t="s">
        <v>580</v>
      </c>
      <c r="F41" s="216" t="s">
        <v>580</v>
      </c>
      <c r="G41" s="216" t="s">
        <v>580</v>
      </c>
      <c r="H41" s="216" t="s">
        <v>580</v>
      </c>
      <c r="I41" s="216" t="s">
        <v>580</v>
      </c>
      <c r="J41" s="216" t="s">
        <v>580</v>
      </c>
      <c r="K41" s="216" t="s">
        <v>580</v>
      </c>
      <c r="L41" s="216" t="s">
        <v>580</v>
      </c>
      <c r="M41" s="216" t="s">
        <v>580</v>
      </c>
      <c r="N41" s="216" t="s">
        <v>580</v>
      </c>
      <c r="O41" s="216" t="s">
        <v>580</v>
      </c>
      <c r="P41" s="216" t="s">
        <v>580</v>
      </c>
      <c r="Q41" s="216" t="s">
        <v>580</v>
      </c>
      <c r="R41" s="216" t="s">
        <v>580</v>
      </c>
    </row>
    <row r="42" spans="1:29" ht="47.25">
      <c r="A42" s="75" t="s">
        <v>504</v>
      </c>
      <c r="B42" s="190" t="s">
        <v>659</v>
      </c>
      <c r="C42" s="120" t="s">
        <v>700</v>
      </c>
      <c r="D42" s="217" t="str">
        <f>D43</f>
        <v>Центральный федеральный округ (ЦФО)</v>
      </c>
      <c r="E42" s="217" t="str">
        <f t="shared" ref="E42:R42" si="2">E43</f>
        <v>Владимирская область</v>
      </c>
      <c r="F42" s="217" t="str">
        <f t="shared" si="2"/>
        <v>Андреевское сельское поселение</v>
      </c>
      <c r="G42" s="217" t="str">
        <f t="shared" si="2"/>
        <v>нд</v>
      </c>
      <c r="H42" s="217" t="str">
        <f t="shared" si="2"/>
        <v>не требуется</v>
      </c>
      <c r="I42" s="217" t="str">
        <f t="shared" si="2"/>
        <v>не требуется</v>
      </c>
      <c r="J42" s="217" t="str">
        <f t="shared" si="2"/>
        <v>не требуется</v>
      </c>
      <c r="K42" s="217" t="str">
        <f t="shared" si="2"/>
        <v>+</v>
      </c>
      <c r="L42" s="217" t="str">
        <f t="shared" si="2"/>
        <v>не требуется</v>
      </c>
      <c r="M42" s="217" t="str">
        <f t="shared" si="2"/>
        <v>не относятся</v>
      </c>
      <c r="N42" s="217" t="str">
        <f t="shared" si="2"/>
        <v>не требуется</v>
      </c>
      <c r="O42" s="217" t="str">
        <f t="shared" si="2"/>
        <v>не требуется</v>
      </c>
      <c r="P42" s="217" t="str">
        <f t="shared" si="2"/>
        <v>не требуется</v>
      </c>
      <c r="Q42" s="217" t="str">
        <f t="shared" si="2"/>
        <v>не требуется</v>
      </c>
      <c r="R42" s="217" t="str">
        <f t="shared" si="2"/>
        <v>не требуется</v>
      </c>
    </row>
    <row r="43" spans="1:29" ht="78.75">
      <c r="A43" s="75" t="s">
        <v>509</v>
      </c>
      <c r="B43" s="190" t="s">
        <v>660</v>
      </c>
      <c r="C43" s="120" t="s">
        <v>700</v>
      </c>
      <c r="D43" s="217" t="str">
        <f>D45</f>
        <v>Центральный федеральный округ (ЦФО)</v>
      </c>
      <c r="E43" s="217" t="str">
        <f t="shared" ref="E43:R43" si="3">E45</f>
        <v>Владимирская область</v>
      </c>
      <c r="F43" s="217" t="str">
        <f t="shared" si="3"/>
        <v>Андреевское сельское поселение</v>
      </c>
      <c r="G43" s="217" t="str">
        <f t="shared" si="3"/>
        <v>нд</v>
      </c>
      <c r="H43" s="217" t="str">
        <f t="shared" si="3"/>
        <v>не требуется</v>
      </c>
      <c r="I43" s="217" t="str">
        <f t="shared" si="3"/>
        <v>не требуется</v>
      </c>
      <c r="J43" s="217" t="str">
        <f t="shared" si="3"/>
        <v>не требуется</v>
      </c>
      <c r="K43" s="217" t="str">
        <f t="shared" si="3"/>
        <v>+</v>
      </c>
      <c r="L43" s="217" t="str">
        <f t="shared" si="3"/>
        <v>не требуется</v>
      </c>
      <c r="M43" s="217" t="str">
        <f t="shared" si="3"/>
        <v>не относятся</v>
      </c>
      <c r="N43" s="217" t="str">
        <f t="shared" si="3"/>
        <v>не требуется</v>
      </c>
      <c r="O43" s="217" t="str">
        <f t="shared" si="3"/>
        <v>не требуется</v>
      </c>
      <c r="P43" s="217" t="str">
        <f t="shared" si="3"/>
        <v>не требуется</v>
      </c>
      <c r="Q43" s="217" t="str">
        <f t="shared" si="3"/>
        <v>не требуется</v>
      </c>
      <c r="R43" s="217" t="str">
        <f t="shared" si="3"/>
        <v>не требуется</v>
      </c>
    </row>
    <row r="44" spans="1:29" ht="47.25">
      <c r="A44" s="75" t="s">
        <v>551</v>
      </c>
      <c r="B44" s="190" t="s">
        <v>661</v>
      </c>
      <c r="C44" s="120" t="s">
        <v>700</v>
      </c>
      <c r="D44" s="216" t="s">
        <v>580</v>
      </c>
      <c r="E44" s="216" t="s">
        <v>580</v>
      </c>
      <c r="F44" s="216" t="s">
        <v>580</v>
      </c>
      <c r="G44" s="216" t="s">
        <v>580</v>
      </c>
      <c r="H44" s="216" t="s">
        <v>580</v>
      </c>
      <c r="I44" s="216" t="s">
        <v>580</v>
      </c>
      <c r="J44" s="216" t="s">
        <v>580</v>
      </c>
      <c r="K44" s="216" t="s">
        <v>580</v>
      </c>
      <c r="L44" s="216" t="s">
        <v>580</v>
      </c>
      <c r="M44" s="216" t="s">
        <v>580</v>
      </c>
      <c r="N44" s="216" t="s">
        <v>580</v>
      </c>
      <c r="O44" s="216" t="s">
        <v>580</v>
      </c>
      <c r="P44" s="216" t="s">
        <v>580</v>
      </c>
      <c r="Q44" s="216" t="s">
        <v>580</v>
      </c>
      <c r="R44" s="216" t="s">
        <v>580</v>
      </c>
    </row>
    <row r="45" spans="1:29" ht="88.5" customHeight="1">
      <c r="A45" s="75" t="s">
        <v>552</v>
      </c>
      <c r="B45" s="190" t="s">
        <v>662</v>
      </c>
      <c r="C45" s="120" t="s">
        <v>700</v>
      </c>
      <c r="D45" s="217" t="str">
        <f>D46</f>
        <v>Центральный федеральный округ (ЦФО)</v>
      </c>
      <c r="E45" s="217" t="str">
        <f t="shared" ref="E45:R45" si="4">E46</f>
        <v>Владимирская область</v>
      </c>
      <c r="F45" s="217" t="str">
        <f t="shared" si="4"/>
        <v>Андреевское сельское поселение</v>
      </c>
      <c r="G45" s="217" t="str">
        <f t="shared" si="4"/>
        <v>нд</v>
      </c>
      <c r="H45" s="217" t="str">
        <f t="shared" si="4"/>
        <v>не требуется</v>
      </c>
      <c r="I45" s="217" t="str">
        <f t="shared" si="4"/>
        <v>не требуется</v>
      </c>
      <c r="J45" s="217" t="str">
        <f t="shared" si="4"/>
        <v>не требуется</v>
      </c>
      <c r="K45" s="217" t="str">
        <f t="shared" si="4"/>
        <v>+</v>
      </c>
      <c r="L45" s="217" t="str">
        <f t="shared" si="4"/>
        <v>не требуется</v>
      </c>
      <c r="M45" s="217" t="str">
        <f t="shared" si="4"/>
        <v>не относятся</v>
      </c>
      <c r="N45" s="217" t="str">
        <f t="shared" si="4"/>
        <v>не требуется</v>
      </c>
      <c r="O45" s="217" t="str">
        <f t="shared" si="4"/>
        <v>не требуется</v>
      </c>
      <c r="P45" s="217" t="str">
        <f t="shared" si="4"/>
        <v>не требуется</v>
      </c>
      <c r="Q45" s="217" t="str">
        <f t="shared" si="4"/>
        <v>не требуется</v>
      </c>
      <c r="R45" s="217" t="str">
        <f t="shared" si="4"/>
        <v>не требуется</v>
      </c>
    </row>
    <row r="46" spans="1:29" s="109" customFormat="1" ht="138.75" customHeight="1">
      <c r="A46" s="75" t="s">
        <v>552</v>
      </c>
      <c r="B46" s="192" t="s">
        <v>702</v>
      </c>
      <c r="C46" s="120" t="s">
        <v>701</v>
      </c>
      <c r="D46" s="217" t="s">
        <v>827</v>
      </c>
      <c r="E46" s="217" t="s">
        <v>698</v>
      </c>
      <c r="F46" s="217" t="s">
        <v>828</v>
      </c>
      <c r="G46" s="216" t="s">
        <v>580</v>
      </c>
      <c r="H46" s="216" t="s">
        <v>829</v>
      </c>
      <c r="I46" s="216" t="s">
        <v>829</v>
      </c>
      <c r="J46" s="216" t="s">
        <v>829</v>
      </c>
      <c r="K46" s="216" t="s">
        <v>830</v>
      </c>
      <c r="L46" s="216" t="s">
        <v>829</v>
      </c>
      <c r="M46" s="216" t="s">
        <v>831</v>
      </c>
      <c r="N46" s="216" t="s">
        <v>829</v>
      </c>
      <c r="O46" s="216" t="s">
        <v>829</v>
      </c>
      <c r="P46" s="216" t="s">
        <v>829</v>
      </c>
      <c r="Q46" s="216" t="s">
        <v>829</v>
      </c>
      <c r="R46" s="216" t="s">
        <v>829</v>
      </c>
      <c r="S46" s="9"/>
      <c r="T46" s="9"/>
      <c r="U46" s="9"/>
      <c r="V46" s="9"/>
      <c r="W46" s="9"/>
      <c r="X46" s="9"/>
      <c r="Y46" s="9"/>
      <c r="Z46" s="7"/>
      <c r="AA46" s="7"/>
      <c r="AB46" s="7"/>
      <c r="AC46" s="7"/>
    </row>
    <row r="47" spans="1:29" s="109" customFormat="1" ht="67.5" customHeight="1">
      <c r="A47" s="75" t="s">
        <v>552</v>
      </c>
      <c r="B47" s="192" t="s">
        <v>750</v>
      </c>
      <c r="C47" s="120" t="s">
        <v>751</v>
      </c>
      <c r="D47" s="217" t="s">
        <v>827</v>
      </c>
      <c r="E47" s="217" t="s">
        <v>698</v>
      </c>
      <c r="F47" s="217" t="s">
        <v>828</v>
      </c>
      <c r="G47" s="216" t="s">
        <v>580</v>
      </c>
      <c r="H47" s="216" t="s">
        <v>829</v>
      </c>
      <c r="I47" s="216" t="s">
        <v>829</v>
      </c>
      <c r="J47" s="216" t="s">
        <v>829</v>
      </c>
      <c r="K47" s="216" t="s">
        <v>830</v>
      </c>
      <c r="L47" s="216" t="s">
        <v>829</v>
      </c>
      <c r="M47" s="216" t="s">
        <v>831</v>
      </c>
      <c r="N47" s="216" t="s">
        <v>829</v>
      </c>
      <c r="O47" s="216" t="s">
        <v>829</v>
      </c>
      <c r="P47" s="216" t="s">
        <v>829</v>
      </c>
      <c r="Q47" s="216" t="s">
        <v>829</v>
      </c>
      <c r="R47" s="216" t="s">
        <v>829</v>
      </c>
      <c r="S47" s="9"/>
      <c r="T47" s="9"/>
      <c r="U47" s="9"/>
      <c r="V47" s="9"/>
      <c r="W47" s="9"/>
      <c r="X47" s="9"/>
      <c r="Y47" s="9"/>
      <c r="Z47" s="7"/>
      <c r="AA47" s="7"/>
      <c r="AB47" s="7"/>
      <c r="AC47" s="7"/>
    </row>
    <row r="48" spans="1:29" s="109" customFormat="1" ht="72.75" customHeight="1">
      <c r="A48" s="75" t="s">
        <v>552</v>
      </c>
      <c r="B48" s="190" t="s">
        <v>753</v>
      </c>
      <c r="C48" s="120" t="s">
        <v>752</v>
      </c>
      <c r="D48" s="217" t="s">
        <v>827</v>
      </c>
      <c r="E48" s="217" t="s">
        <v>698</v>
      </c>
      <c r="F48" s="217" t="s">
        <v>828</v>
      </c>
      <c r="G48" s="216" t="s">
        <v>580</v>
      </c>
      <c r="H48" s="216" t="s">
        <v>829</v>
      </c>
      <c r="I48" s="216" t="s">
        <v>829</v>
      </c>
      <c r="J48" s="216" t="s">
        <v>829</v>
      </c>
      <c r="K48" s="216" t="s">
        <v>830</v>
      </c>
      <c r="L48" s="216" t="s">
        <v>829</v>
      </c>
      <c r="M48" s="216" t="s">
        <v>831</v>
      </c>
      <c r="N48" s="216" t="s">
        <v>829</v>
      </c>
      <c r="O48" s="216" t="s">
        <v>829</v>
      </c>
      <c r="P48" s="216" t="s">
        <v>829</v>
      </c>
      <c r="Q48" s="216" t="s">
        <v>829</v>
      </c>
      <c r="R48" s="216" t="s">
        <v>829</v>
      </c>
      <c r="S48" s="9"/>
      <c r="T48" s="9"/>
      <c r="U48" s="9"/>
      <c r="V48" s="9"/>
      <c r="W48" s="9"/>
      <c r="X48" s="9"/>
      <c r="Y48" s="9"/>
      <c r="Z48" s="7"/>
      <c r="AA48" s="7"/>
      <c r="AB48" s="7"/>
      <c r="AC48" s="7"/>
    </row>
    <row r="49" spans="1:18" ht="47.25">
      <c r="A49" s="75" t="s">
        <v>510</v>
      </c>
      <c r="B49" s="190" t="s">
        <v>663</v>
      </c>
      <c r="C49" s="120" t="s">
        <v>700</v>
      </c>
      <c r="D49" s="235" t="s">
        <v>580</v>
      </c>
      <c r="E49" s="235" t="s">
        <v>580</v>
      </c>
      <c r="F49" s="235" t="s">
        <v>580</v>
      </c>
      <c r="G49" s="235" t="s">
        <v>580</v>
      </c>
      <c r="H49" s="235" t="s">
        <v>580</v>
      </c>
      <c r="I49" s="235" t="s">
        <v>580</v>
      </c>
      <c r="J49" s="235" t="s">
        <v>580</v>
      </c>
      <c r="K49" s="235" t="s">
        <v>580</v>
      </c>
      <c r="L49" s="235" t="s">
        <v>580</v>
      </c>
      <c r="M49" s="235" t="s">
        <v>580</v>
      </c>
      <c r="N49" s="235" t="s">
        <v>580</v>
      </c>
      <c r="O49" s="235" t="s">
        <v>580</v>
      </c>
      <c r="P49" s="235" t="s">
        <v>580</v>
      </c>
      <c r="Q49" s="235" t="s">
        <v>580</v>
      </c>
      <c r="R49" s="235" t="s">
        <v>580</v>
      </c>
    </row>
    <row r="50" spans="1:18" ht="31.5">
      <c r="A50" s="75" t="s">
        <v>555</v>
      </c>
      <c r="B50" s="190" t="s">
        <v>664</v>
      </c>
      <c r="C50" s="120" t="s">
        <v>700</v>
      </c>
      <c r="D50" s="235" t="s">
        <v>580</v>
      </c>
      <c r="E50" s="235" t="s">
        <v>580</v>
      </c>
      <c r="F50" s="235" t="s">
        <v>580</v>
      </c>
      <c r="G50" s="235" t="s">
        <v>580</v>
      </c>
      <c r="H50" s="235" t="s">
        <v>580</v>
      </c>
      <c r="I50" s="235" t="s">
        <v>580</v>
      </c>
      <c r="J50" s="235" t="s">
        <v>580</v>
      </c>
      <c r="K50" s="235" t="s">
        <v>580</v>
      </c>
      <c r="L50" s="235" t="s">
        <v>580</v>
      </c>
      <c r="M50" s="235" t="s">
        <v>580</v>
      </c>
      <c r="N50" s="235" t="s">
        <v>580</v>
      </c>
      <c r="O50" s="235" t="s">
        <v>580</v>
      </c>
      <c r="P50" s="235" t="s">
        <v>580</v>
      </c>
      <c r="Q50" s="235" t="s">
        <v>580</v>
      </c>
      <c r="R50" s="235" t="s">
        <v>580</v>
      </c>
    </row>
    <row r="51" spans="1:18" ht="47.25">
      <c r="A51" s="75" t="s">
        <v>556</v>
      </c>
      <c r="B51" s="190" t="s">
        <v>665</v>
      </c>
      <c r="C51" s="120" t="s">
        <v>700</v>
      </c>
      <c r="D51" s="235" t="s">
        <v>580</v>
      </c>
      <c r="E51" s="235" t="s">
        <v>580</v>
      </c>
      <c r="F51" s="235" t="s">
        <v>580</v>
      </c>
      <c r="G51" s="235" t="s">
        <v>580</v>
      </c>
      <c r="H51" s="235" t="s">
        <v>580</v>
      </c>
      <c r="I51" s="235" t="s">
        <v>580</v>
      </c>
      <c r="J51" s="235" t="s">
        <v>580</v>
      </c>
      <c r="K51" s="235" t="s">
        <v>580</v>
      </c>
      <c r="L51" s="235" t="s">
        <v>580</v>
      </c>
      <c r="M51" s="235" t="s">
        <v>580</v>
      </c>
      <c r="N51" s="235" t="s">
        <v>580</v>
      </c>
      <c r="O51" s="235" t="s">
        <v>580</v>
      </c>
      <c r="P51" s="235" t="s">
        <v>580</v>
      </c>
      <c r="Q51" s="235" t="s">
        <v>580</v>
      </c>
      <c r="R51" s="235" t="s">
        <v>580</v>
      </c>
    </row>
    <row r="52" spans="1:18" ht="47.25">
      <c r="A52" s="75" t="s">
        <v>511</v>
      </c>
      <c r="B52" s="190" t="s">
        <v>666</v>
      </c>
      <c r="C52" s="120" t="s">
        <v>700</v>
      </c>
      <c r="D52" s="235" t="s">
        <v>580</v>
      </c>
      <c r="E52" s="235" t="s">
        <v>580</v>
      </c>
      <c r="F52" s="235" t="s">
        <v>580</v>
      </c>
      <c r="G52" s="235" t="s">
        <v>580</v>
      </c>
      <c r="H52" s="235" t="s">
        <v>580</v>
      </c>
      <c r="I52" s="235" t="s">
        <v>580</v>
      </c>
      <c r="J52" s="235" t="s">
        <v>580</v>
      </c>
      <c r="K52" s="235" t="s">
        <v>580</v>
      </c>
      <c r="L52" s="235" t="s">
        <v>580</v>
      </c>
      <c r="M52" s="235" t="s">
        <v>580</v>
      </c>
      <c r="N52" s="235" t="s">
        <v>580</v>
      </c>
      <c r="O52" s="235" t="s">
        <v>580</v>
      </c>
      <c r="P52" s="235" t="s">
        <v>580</v>
      </c>
      <c r="Q52" s="235" t="s">
        <v>580</v>
      </c>
      <c r="R52" s="235" t="s">
        <v>580</v>
      </c>
    </row>
    <row r="53" spans="1:18" ht="47.25">
      <c r="A53" s="75" t="s">
        <v>559</v>
      </c>
      <c r="B53" s="190" t="s">
        <v>667</v>
      </c>
      <c r="C53" s="120" t="s">
        <v>700</v>
      </c>
      <c r="D53" s="235" t="s">
        <v>580</v>
      </c>
      <c r="E53" s="235" t="s">
        <v>580</v>
      </c>
      <c r="F53" s="235" t="s">
        <v>580</v>
      </c>
      <c r="G53" s="235" t="s">
        <v>580</v>
      </c>
      <c r="H53" s="235" t="s">
        <v>580</v>
      </c>
      <c r="I53" s="235" t="s">
        <v>580</v>
      </c>
      <c r="J53" s="235" t="s">
        <v>580</v>
      </c>
      <c r="K53" s="235" t="s">
        <v>580</v>
      </c>
      <c r="L53" s="235" t="s">
        <v>580</v>
      </c>
      <c r="M53" s="235" t="s">
        <v>580</v>
      </c>
      <c r="N53" s="235" t="s">
        <v>580</v>
      </c>
      <c r="O53" s="235" t="s">
        <v>580</v>
      </c>
      <c r="P53" s="235" t="s">
        <v>580</v>
      </c>
      <c r="Q53" s="235" t="s">
        <v>580</v>
      </c>
      <c r="R53" s="235" t="s">
        <v>580</v>
      </c>
    </row>
    <row r="54" spans="1:18" ht="47.25">
      <c r="A54" s="75" t="s">
        <v>560</v>
      </c>
      <c r="B54" s="190" t="s">
        <v>668</v>
      </c>
      <c r="C54" s="120" t="s">
        <v>700</v>
      </c>
      <c r="D54" s="235" t="s">
        <v>580</v>
      </c>
      <c r="E54" s="235" t="s">
        <v>580</v>
      </c>
      <c r="F54" s="235" t="s">
        <v>580</v>
      </c>
      <c r="G54" s="235" t="s">
        <v>580</v>
      </c>
      <c r="H54" s="235" t="s">
        <v>580</v>
      </c>
      <c r="I54" s="235" t="s">
        <v>580</v>
      </c>
      <c r="J54" s="235" t="s">
        <v>580</v>
      </c>
      <c r="K54" s="235" t="s">
        <v>580</v>
      </c>
      <c r="L54" s="235" t="s">
        <v>580</v>
      </c>
      <c r="M54" s="235" t="s">
        <v>580</v>
      </c>
      <c r="N54" s="235" t="s">
        <v>580</v>
      </c>
      <c r="O54" s="235" t="s">
        <v>580</v>
      </c>
      <c r="P54" s="235" t="s">
        <v>580</v>
      </c>
      <c r="Q54" s="235" t="s">
        <v>580</v>
      </c>
      <c r="R54" s="235" t="s">
        <v>580</v>
      </c>
    </row>
    <row r="55" spans="1:18" ht="47.25">
      <c r="A55" s="75" t="s">
        <v>561</v>
      </c>
      <c r="B55" s="190" t="s">
        <v>669</v>
      </c>
      <c r="C55" s="120" t="s">
        <v>700</v>
      </c>
      <c r="D55" s="235" t="s">
        <v>580</v>
      </c>
      <c r="E55" s="235" t="s">
        <v>580</v>
      </c>
      <c r="F55" s="235" t="s">
        <v>580</v>
      </c>
      <c r="G55" s="235" t="s">
        <v>580</v>
      </c>
      <c r="H55" s="235" t="s">
        <v>580</v>
      </c>
      <c r="I55" s="235" t="s">
        <v>580</v>
      </c>
      <c r="J55" s="235" t="s">
        <v>580</v>
      </c>
      <c r="K55" s="235" t="s">
        <v>580</v>
      </c>
      <c r="L55" s="235" t="s">
        <v>580</v>
      </c>
      <c r="M55" s="235" t="s">
        <v>580</v>
      </c>
      <c r="N55" s="235" t="s">
        <v>580</v>
      </c>
      <c r="O55" s="235" t="s">
        <v>580</v>
      </c>
      <c r="P55" s="235" t="s">
        <v>580</v>
      </c>
      <c r="Q55" s="235" t="s">
        <v>580</v>
      </c>
      <c r="R55" s="235" t="s">
        <v>580</v>
      </c>
    </row>
    <row r="56" spans="1:18" ht="47.25">
      <c r="A56" s="75" t="s">
        <v>562</v>
      </c>
      <c r="B56" s="190" t="s">
        <v>670</v>
      </c>
      <c r="C56" s="120" t="s">
        <v>700</v>
      </c>
      <c r="D56" s="235" t="s">
        <v>580</v>
      </c>
      <c r="E56" s="235" t="s">
        <v>580</v>
      </c>
      <c r="F56" s="235" t="s">
        <v>580</v>
      </c>
      <c r="G56" s="235" t="s">
        <v>580</v>
      </c>
      <c r="H56" s="235" t="s">
        <v>580</v>
      </c>
      <c r="I56" s="235" t="s">
        <v>580</v>
      </c>
      <c r="J56" s="235" t="s">
        <v>580</v>
      </c>
      <c r="K56" s="235" t="s">
        <v>580</v>
      </c>
      <c r="L56" s="235" t="s">
        <v>580</v>
      </c>
      <c r="M56" s="235" t="s">
        <v>580</v>
      </c>
      <c r="N56" s="235" t="s">
        <v>580</v>
      </c>
      <c r="O56" s="235" t="s">
        <v>580</v>
      </c>
      <c r="P56" s="235" t="s">
        <v>580</v>
      </c>
      <c r="Q56" s="235" t="s">
        <v>580</v>
      </c>
      <c r="R56" s="235" t="s">
        <v>580</v>
      </c>
    </row>
    <row r="57" spans="1:18" ht="63">
      <c r="A57" s="75" t="s">
        <v>671</v>
      </c>
      <c r="B57" s="190" t="s">
        <v>672</v>
      </c>
      <c r="C57" s="120" t="s">
        <v>700</v>
      </c>
      <c r="D57" s="235" t="s">
        <v>580</v>
      </c>
      <c r="E57" s="235" t="s">
        <v>580</v>
      </c>
      <c r="F57" s="235" t="s">
        <v>580</v>
      </c>
      <c r="G57" s="235" t="s">
        <v>580</v>
      </c>
      <c r="H57" s="235" t="s">
        <v>580</v>
      </c>
      <c r="I57" s="235" t="s">
        <v>580</v>
      </c>
      <c r="J57" s="235" t="s">
        <v>580</v>
      </c>
      <c r="K57" s="235" t="s">
        <v>580</v>
      </c>
      <c r="L57" s="235" t="s">
        <v>580</v>
      </c>
      <c r="M57" s="235" t="s">
        <v>580</v>
      </c>
      <c r="N57" s="235" t="s">
        <v>580</v>
      </c>
      <c r="O57" s="235" t="s">
        <v>580</v>
      </c>
      <c r="P57" s="235" t="s">
        <v>580</v>
      </c>
      <c r="Q57" s="235" t="s">
        <v>580</v>
      </c>
      <c r="R57" s="235" t="s">
        <v>580</v>
      </c>
    </row>
    <row r="58" spans="1:18" ht="63">
      <c r="A58" s="75" t="s">
        <v>673</v>
      </c>
      <c r="B58" s="190" t="s">
        <v>674</v>
      </c>
      <c r="C58" s="120" t="s">
        <v>700</v>
      </c>
      <c r="D58" s="235" t="s">
        <v>580</v>
      </c>
      <c r="E58" s="235" t="s">
        <v>580</v>
      </c>
      <c r="F58" s="235" t="s">
        <v>580</v>
      </c>
      <c r="G58" s="235" t="s">
        <v>580</v>
      </c>
      <c r="H58" s="235" t="s">
        <v>580</v>
      </c>
      <c r="I58" s="235" t="s">
        <v>580</v>
      </c>
      <c r="J58" s="235" t="s">
        <v>580</v>
      </c>
      <c r="K58" s="235" t="s">
        <v>580</v>
      </c>
      <c r="L58" s="235" t="s">
        <v>580</v>
      </c>
      <c r="M58" s="235" t="s">
        <v>580</v>
      </c>
      <c r="N58" s="235" t="s">
        <v>580</v>
      </c>
      <c r="O58" s="235" t="s">
        <v>580</v>
      </c>
      <c r="P58" s="235" t="s">
        <v>580</v>
      </c>
      <c r="Q58" s="235" t="s">
        <v>580</v>
      </c>
      <c r="R58" s="235" t="s">
        <v>580</v>
      </c>
    </row>
    <row r="59" spans="1:18" ht="63">
      <c r="A59" s="75" t="s">
        <v>675</v>
      </c>
      <c r="B59" s="190" t="s">
        <v>676</v>
      </c>
      <c r="C59" s="120" t="s">
        <v>700</v>
      </c>
      <c r="D59" s="235" t="s">
        <v>580</v>
      </c>
      <c r="E59" s="235" t="s">
        <v>580</v>
      </c>
      <c r="F59" s="235" t="s">
        <v>580</v>
      </c>
      <c r="G59" s="235" t="s">
        <v>580</v>
      </c>
      <c r="H59" s="235" t="s">
        <v>580</v>
      </c>
      <c r="I59" s="235" t="s">
        <v>580</v>
      </c>
      <c r="J59" s="235" t="s">
        <v>580</v>
      </c>
      <c r="K59" s="235" t="s">
        <v>580</v>
      </c>
      <c r="L59" s="235" t="s">
        <v>580</v>
      </c>
      <c r="M59" s="235" t="s">
        <v>580</v>
      </c>
      <c r="N59" s="235" t="s">
        <v>580</v>
      </c>
      <c r="O59" s="235" t="s">
        <v>580</v>
      </c>
      <c r="P59" s="235" t="s">
        <v>580</v>
      </c>
      <c r="Q59" s="235" t="s">
        <v>580</v>
      </c>
      <c r="R59" s="235" t="s">
        <v>580</v>
      </c>
    </row>
    <row r="60" spans="1:18" ht="71.25" customHeight="1">
      <c r="A60" s="75" t="s">
        <v>677</v>
      </c>
      <c r="B60" s="190" t="s">
        <v>678</v>
      </c>
      <c r="C60" s="120" t="s">
        <v>700</v>
      </c>
      <c r="D60" s="235" t="s">
        <v>580</v>
      </c>
      <c r="E60" s="235" t="s">
        <v>580</v>
      </c>
      <c r="F60" s="235" t="s">
        <v>580</v>
      </c>
      <c r="G60" s="235" t="s">
        <v>580</v>
      </c>
      <c r="H60" s="235" t="s">
        <v>580</v>
      </c>
      <c r="I60" s="235" t="s">
        <v>580</v>
      </c>
      <c r="J60" s="235" t="s">
        <v>580</v>
      </c>
      <c r="K60" s="235" t="s">
        <v>580</v>
      </c>
      <c r="L60" s="235" t="s">
        <v>580</v>
      </c>
      <c r="M60" s="235" t="s">
        <v>580</v>
      </c>
      <c r="N60" s="235" t="s">
        <v>580</v>
      </c>
      <c r="O60" s="235" t="s">
        <v>580</v>
      </c>
      <c r="P60" s="235" t="s">
        <v>580</v>
      </c>
      <c r="Q60" s="235" t="s">
        <v>580</v>
      </c>
      <c r="R60" s="235" t="s">
        <v>580</v>
      </c>
    </row>
    <row r="61" spans="1:18" ht="66.75" customHeight="1">
      <c r="A61" s="75" t="s">
        <v>512</v>
      </c>
      <c r="B61" s="190" t="s">
        <v>679</v>
      </c>
      <c r="C61" s="120" t="s">
        <v>700</v>
      </c>
      <c r="D61" s="235" t="s">
        <v>580</v>
      </c>
      <c r="E61" s="235" t="s">
        <v>580</v>
      </c>
      <c r="F61" s="235" t="s">
        <v>580</v>
      </c>
      <c r="G61" s="235" t="s">
        <v>580</v>
      </c>
      <c r="H61" s="235" t="s">
        <v>580</v>
      </c>
      <c r="I61" s="235" t="s">
        <v>580</v>
      </c>
      <c r="J61" s="235" t="s">
        <v>580</v>
      </c>
      <c r="K61" s="235" t="s">
        <v>580</v>
      </c>
      <c r="L61" s="235" t="s">
        <v>580</v>
      </c>
      <c r="M61" s="235" t="s">
        <v>580</v>
      </c>
      <c r="N61" s="235" t="s">
        <v>580</v>
      </c>
      <c r="O61" s="235" t="s">
        <v>580</v>
      </c>
      <c r="P61" s="235" t="s">
        <v>580</v>
      </c>
      <c r="Q61" s="235" t="s">
        <v>580</v>
      </c>
      <c r="R61" s="235" t="s">
        <v>580</v>
      </c>
    </row>
    <row r="62" spans="1:18" ht="47.25">
      <c r="A62" s="75" t="s">
        <v>563</v>
      </c>
      <c r="B62" s="190" t="s">
        <v>680</v>
      </c>
      <c r="C62" s="120" t="s">
        <v>700</v>
      </c>
      <c r="D62" s="235" t="s">
        <v>580</v>
      </c>
      <c r="E62" s="235" t="s">
        <v>580</v>
      </c>
      <c r="F62" s="235" t="s">
        <v>580</v>
      </c>
      <c r="G62" s="235" t="s">
        <v>580</v>
      </c>
      <c r="H62" s="235" t="s">
        <v>580</v>
      </c>
      <c r="I62" s="235" t="s">
        <v>580</v>
      </c>
      <c r="J62" s="235" t="s">
        <v>580</v>
      </c>
      <c r="K62" s="235" t="s">
        <v>580</v>
      </c>
      <c r="L62" s="235" t="s">
        <v>580</v>
      </c>
      <c r="M62" s="235" t="s">
        <v>580</v>
      </c>
      <c r="N62" s="235" t="s">
        <v>580</v>
      </c>
      <c r="O62" s="235" t="s">
        <v>580</v>
      </c>
      <c r="P62" s="235" t="s">
        <v>580</v>
      </c>
      <c r="Q62" s="235" t="s">
        <v>580</v>
      </c>
      <c r="R62" s="235" t="s">
        <v>580</v>
      </c>
    </row>
    <row r="63" spans="1:18" ht="72.75" customHeight="1">
      <c r="A63" s="75" t="s">
        <v>564</v>
      </c>
      <c r="B63" s="190" t="s">
        <v>681</v>
      </c>
      <c r="C63" s="120" t="s">
        <v>700</v>
      </c>
      <c r="D63" s="235" t="s">
        <v>580</v>
      </c>
      <c r="E63" s="235" t="s">
        <v>580</v>
      </c>
      <c r="F63" s="235" t="s">
        <v>580</v>
      </c>
      <c r="G63" s="235" t="s">
        <v>580</v>
      </c>
      <c r="H63" s="235" t="s">
        <v>580</v>
      </c>
      <c r="I63" s="235" t="s">
        <v>580</v>
      </c>
      <c r="J63" s="235" t="s">
        <v>580</v>
      </c>
      <c r="K63" s="235" t="s">
        <v>580</v>
      </c>
      <c r="L63" s="235" t="s">
        <v>580</v>
      </c>
      <c r="M63" s="235" t="s">
        <v>580</v>
      </c>
      <c r="N63" s="235" t="s">
        <v>580</v>
      </c>
      <c r="O63" s="235" t="s">
        <v>580</v>
      </c>
      <c r="P63" s="235" t="s">
        <v>580</v>
      </c>
      <c r="Q63" s="235" t="s">
        <v>580</v>
      </c>
      <c r="R63" s="235" t="s">
        <v>580</v>
      </c>
    </row>
    <row r="64" spans="1:18" ht="108" customHeight="1">
      <c r="A64" s="75" t="s">
        <v>682</v>
      </c>
      <c r="B64" s="190" t="s">
        <v>683</v>
      </c>
      <c r="C64" s="120" t="s">
        <v>700</v>
      </c>
      <c r="D64" s="235" t="s">
        <v>580</v>
      </c>
      <c r="E64" s="235" t="s">
        <v>580</v>
      </c>
      <c r="F64" s="235" t="s">
        <v>580</v>
      </c>
      <c r="G64" s="235" t="s">
        <v>580</v>
      </c>
      <c r="H64" s="235" t="s">
        <v>580</v>
      </c>
      <c r="I64" s="235" t="s">
        <v>580</v>
      </c>
      <c r="J64" s="235" t="s">
        <v>580</v>
      </c>
      <c r="K64" s="235" t="s">
        <v>580</v>
      </c>
      <c r="L64" s="235" t="s">
        <v>580</v>
      </c>
      <c r="M64" s="235" t="s">
        <v>580</v>
      </c>
      <c r="N64" s="235" t="s">
        <v>580</v>
      </c>
      <c r="O64" s="235" t="s">
        <v>580</v>
      </c>
      <c r="P64" s="235" t="s">
        <v>580</v>
      </c>
      <c r="Q64" s="235" t="s">
        <v>580</v>
      </c>
      <c r="R64" s="235" t="s">
        <v>580</v>
      </c>
    </row>
    <row r="65" spans="1:18" ht="92.25" customHeight="1">
      <c r="A65" s="75" t="s">
        <v>684</v>
      </c>
      <c r="B65" s="190" t="s">
        <v>685</v>
      </c>
      <c r="C65" s="120" t="s">
        <v>700</v>
      </c>
      <c r="D65" s="235" t="s">
        <v>580</v>
      </c>
      <c r="E65" s="235" t="s">
        <v>580</v>
      </c>
      <c r="F65" s="235" t="s">
        <v>580</v>
      </c>
      <c r="G65" s="235" t="s">
        <v>580</v>
      </c>
      <c r="H65" s="235" t="s">
        <v>580</v>
      </c>
      <c r="I65" s="235" t="s">
        <v>580</v>
      </c>
      <c r="J65" s="235" t="s">
        <v>580</v>
      </c>
      <c r="K65" s="235" t="s">
        <v>580</v>
      </c>
      <c r="L65" s="235" t="s">
        <v>580</v>
      </c>
      <c r="M65" s="235" t="s">
        <v>580</v>
      </c>
      <c r="N65" s="235" t="s">
        <v>580</v>
      </c>
      <c r="O65" s="235" t="s">
        <v>580</v>
      </c>
      <c r="P65" s="235" t="s">
        <v>580</v>
      </c>
      <c r="Q65" s="235" t="s">
        <v>580</v>
      </c>
      <c r="R65" s="235" t="s">
        <v>580</v>
      </c>
    </row>
    <row r="66" spans="1:18" ht="78.75">
      <c r="A66" s="75" t="s">
        <v>686</v>
      </c>
      <c r="B66" s="190" t="s">
        <v>687</v>
      </c>
      <c r="C66" s="120" t="s">
        <v>700</v>
      </c>
      <c r="D66" s="235" t="s">
        <v>580</v>
      </c>
      <c r="E66" s="235" t="s">
        <v>580</v>
      </c>
      <c r="F66" s="235" t="s">
        <v>580</v>
      </c>
      <c r="G66" s="235" t="s">
        <v>580</v>
      </c>
      <c r="H66" s="235" t="s">
        <v>580</v>
      </c>
      <c r="I66" s="235" t="s">
        <v>580</v>
      </c>
      <c r="J66" s="235" t="s">
        <v>580</v>
      </c>
      <c r="K66" s="235" t="s">
        <v>580</v>
      </c>
      <c r="L66" s="235" t="s">
        <v>580</v>
      </c>
      <c r="M66" s="235" t="s">
        <v>580</v>
      </c>
      <c r="N66" s="235" t="s">
        <v>580</v>
      </c>
      <c r="O66" s="235" t="s">
        <v>580</v>
      </c>
      <c r="P66" s="235" t="s">
        <v>580</v>
      </c>
      <c r="Q66" s="235" t="s">
        <v>580</v>
      </c>
      <c r="R66" s="235" t="s">
        <v>580</v>
      </c>
    </row>
    <row r="67" spans="1:18" ht="47.25">
      <c r="A67" s="75" t="s">
        <v>688</v>
      </c>
      <c r="B67" s="190" t="s">
        <v>689</v>
      </c>
      <c r="C67" s="120" t="s">
        <v>700</v>
      </c>
      <c r="D67" s="235" t="s">
        <v>580</v>
      </c>
      <c r="E67" s="235" t="s">
        <v>580</v>
      </c>
      <c r="F67" s="235" t="s">
        <v>580</v>
      </c>
      <c r="G67" s="235" t="s">
        <v>580</v>
      </c>
      <c r="H67" s="235" t="s">
        <v>580</v>
      </c>
      <c r="I67" s="235" t="s">
        <v>580</v>
      </c>
      <c r="J67" s="235" t="s">
        <v>580</v>
      </c>
      <c r="K67" s="235" t="s">
        <v>580</v>
      </c>
      <c r="L67" s="235" t="s">
        <v>580</v>
      </c>
      <c r="M67" s="235" t="s">
        <v>580</v>
      </c>
      <c r="N67" s="235" t="s">
        <v>580</v>
      </c>
      <c r="O67" s="235" t="s">
        <v>580</v>
      </c>
      <c r="P67" s="235" t="s">
        <v>580</v>
      </c>
      <c r="Q67" s="235" t="s">
        <v>580</v>
      </c>
      <c r="R67" s="235" t="s">
        <v>580</v>
      </c>
    </row>
    <row r="68" spans="1:18" ht="47.25">
      <c r="A68" s="75" t="s">
        <v>690</v>
      </c>
      <c r="B68" s="190" t="s">
        <v>691</v>
      </c>
      <c r="C68" s="120" t="s">
        <v>700</v>
      </c>
      <c r="D68" s="235" t="s">
        <v>580</v>
      </c>
      <c r="E68" s="235" t="s">
        <v>580</v>
      </c>
      <c r="F68" s="235" t="s">
        <v>580</v>
      </c>
      <c r="G68" s="235" t="s">
        <v>580</v>
      </c>
      <c r="H68" s="235" t="s">
        <v>580</v>
      </c>
      <c r="I68" s="235" t="s">
        <v>580</v>
      </c>
      <c r="J68" s="235" t="s">
        <v>580</v>
      </c>
      <c r="K68" s="235" t="s">
        <v>580</v>
      </c>
      <c r="L68" s="235" t="s">
        <v>580</v>
      </c>
      <c r="M68" s="235" t="s">
        <v>580</v>
      </c>
      <c r="N68" s="235" t="s">
        <v>580</v>
      </c>
      <c r="O68" s="235" t="s">
        <v>580</v>
      </c>
      <c r="P68" s="235" t="s">
        <v>580</v>
      </c>
      <c r="Q68" s="235" t="s">
        <v>580</v>
      </c>
      <c r="R68" s="235" t="s">
        <v>580</v>
      </c>
    </row>
    <row r="69" spans="1:18" ht="33" customHeight="1">
      <c r="A69" s="75" t="s">
        <v>692</v>
      </c>
      <c r="B69" s="190" t="s">
        <v>693</v>
      </c>
      <c r="C69" s="120" t="s">
        <v>700</v>
      </c>
      <c r="D69" s="235" t="s">
        <v>580</v>
      </c>
      <c r="E69" s="235" t="s">
        <v>580</v>
      </c>
      <c r="F69" s="235" t="s">
        <v>580</v>
      </c>
      <c r="G69" s="235" t="s">
        <v>580</v>
      </c>
      <c r="H69" s="235" t="s">
        <v>580</v>
      </c>
      <c r="I69" s="235" t="s">
        <v>580</v>
      </c>
      <c r="J69" s="235" t="s">
        <v>580</v>
      </c>
      <c r="K69" s="235" t="s">
        <v>580</v>
      </c>
      <c r="L69" s="235" t="s">
        <v>580</v>
      </c>
      <c r="M69" s="235" t="s">
        <v>580</v>
      </c>
      <c r="N69" s="235" t="s">
        <v>580</v>
      </c>
      <c r="O69" s="235" t="s">
        <v>580</v>
      </c>
      <c r="P69" s="235" t="s">
        <v>580</v>
      </c>
      <c r="Q69" s="235" t="s">
        <v>580</v>
      </c>
      <c r="R69" s="235" t="s">
        <v>580</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18" orientation="landscape" r:id="rId1"/>
</worksheet>
</file>

<file path=xl/worksheets/sheet13.xml><?xml version="1.0" encoding="utf-8"?>
<worksheet xmlns="http://schemas.openxmlformats.org/spreadsheetml/2006/main" xmlns:r="http://schemas.openxmlformats.org/officeDocument/2006/relationships">
  <sheetPr>
    <tabColor rgb="FF7030A0"/>
  </sheetPr>
  <dimension ref="A1:AI74"/>
  <sheetViews>
    <sheetView tabSelected="1" view="pageBreakPreview" topLeftCell="E4" zoomScale="55" zoomScaleNormal="50" zoomScaleSheetLayoutView="55" workbookViewId="0">
      <selection activeCell="D20" sqref="D20:AH73"/>
    </sheetView>
  </sheetViews>
  <sheetFormatPr defaultColWidth="16" defaultRowHeight="1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ustomWidth="1"/>
    <col min="255" max="255" width="3.875" style="6" bestFit="1" customWidth="1"/>
    <col min="256" max="256" width="16" style="6" bestFit="1"/>
    <col min="257" max="16384" width="16" style="6"/>
  </cols>
  <sheetData>
    <row r="1" spans="1:35" ht="18.75">
      <c r="P1" s="25" t="s">
        <v>328</v>
      </c>
      <c r="AE1" s="25"/>
    </row>
    <row r="2" spans="1:35" ht="18.75">
      <c r="P2" s="14" t="s">
        <v>1</v>
      </c>
      <c r="AE2" s="14"/>
    </row>
    <row r="3" spans="1:35" ht="18.75">
      <c r="P3" s="14" t="s">
        <v>695</v>
      </c>
      <c r="AE3" s="14"/>
    </row>
    <row r="4" spans="1:35" s="109" customFormat="1" ht="18.75">
      <c r="A4" s="352" t="s">
        <v>621</v>
      </c>
      <c r="B4" s="352"/>
      <c r="C4" s="352"/>
      <c r="D4" s="352"/>
      <c r="E4" s="352"/>
      <c r="F4" s="352"/>
      <c r="G4" s="352"/>
      <c r="H4" s="352"/>
      <c r="I4" s="352"/>
      <c r="J4" s="352"/>
      <c r="K4" s="352"/>
      <c r="L4" s="352"/>
      <c r="M4" s="352"/>
      <c r="N4" s="352"/>
      <c r="O4" s="352"/>
      <c r="P4" s="352"/>
      <c r="Q4" s="7"/>
      <c r="R4" s="7"/>
      <c r="S4" s="7"/>
      <c r="T4" s="7"/>
      <c r="U4" s="7"/>
      <c r="V4" s="7"/>
      <c r="W4" s="7"/>
      <c r="X4" s="7"/>
      <c r="AE4" s="14"/>
    </row>
    <row r="5" spans="1:35" s="109" customFormat="1" ht="18.75">
      <c r="A5" s="151"/>
      <c r="B5" s="151"/>
      <c r="C5" s="151"/>
      <c r="D5" s="151"/>
      <c r="E5" s="151"/>
      <c r="F5" s="151"/>
      <c r="G5" s="151"/>
      <c r="H5" s="151"/>
      <c r="I5" s="151"/>
      <c r="J5" s="151"/>
      <c r="K5" s="151"/>
      <c r="L5" s="151"/>
      <c r="M5" s="151"/>
      <c r="N5" s="151"/>
      <c r="O5" s="151"/>
      <c r="P5" s="151"/>
      <c r="Q5" s="7"/>
      <c r="R5" s="7"/>
      <c r="S5" s="7"/>
      <c r="T5" s="7"/>
      <c r="U5" s="7"/>
      <c r="V5" s="7"/>
      <c r="W5" s="7"/>
      <c r="X5" s="7"/>
      <c r="AE5" s="14"/>
    </row>
    <row r="6" spans="1:35" ht="16.5">
      <c r="A6" s="352" t="s">
        <v>525</v>
      </c>
      <c r="B6" s="352"/>
      <c r="C6" s="352"/>
      <c r="D6" s="352"/>
      <c r="E6" s="352"/>
      <c r="F6" s="352"/>
      <c r="G6" s="352"/>
      <c r="H6" s="352"/>
      <c r="I6" s="352"/>
      <c r="J6" s="352"/>
      <c r="K6" s="352"/>
      <c r="L6" s="352"/>
      <c r="M6" s="352"/>
      <c r="N6" s="352"/>
      <c r="O6" s="352"/>
      <c r="P6" s="352"/>
      <c r="Q6" s="117"/>
      <c r="R6" s="117"/>
      <c r="S6" s="117"/>
      <c r="T6" s="117"/>
      <c r="U6" s="117"/>
      <c r="V6" s="117"/>
      <c r="W6" s="117"/>
      <c r="X6" s="117"/>
      <c r="Y6" s="117"/>
      <c r="Z6" s="117"/>
      <c r="AA6" s="117"/>
      <c r="AB6" s="117"/>
      <c r="AC6" s="117"/>
      <c r="AD6" s="117"/>
      <c r="AE6" s="117"/>
      <c r="AF6" s="117"/>
      <c r="AG6" s="117"/>
      <c r="AH6" s="117"/>
    </row>
    <row r="7" spans="1:35" s="109" customFormat="1" ht="16.5">
      <c r="A7" s="151"/>
      <c r="B7" s="151"/>
      <c r="C7" s="151"/>
      <c r="D7" s="151"/>
      <c r="E7" s="151"/>
      <c r="F7" s="151"/>
      <c r="G7" s="151"/>
      <c r="H7" s="151"/>
      <c r="I7" s="151"/>
      <c r="J7" s="151"/>
      <c r="K7" s="151"/>
      <c r="L7" s="151"/>
      <c r="M7" s="151"/>
      <c r="N7" s="151"/>
      <c r="O7" s="151"/>
      <c r="P7" s="151"/>
      <c r="Q7" s="117"/>
      <c r="R7" s="117"/>
      <c r="S7" s="117"/>
      <c r="T7" s="117"/>
      <c r="U7" s="117"/>
      <c r="V7" s="117"/>
      <c r="W7" s="117"/>
      <c r="X7" s="117"/>
      <c r="Y7" s="117"/>
      <c r="Z7" s="117"/>
      <c r="AA7" s="117"/>
      <c r="AB7" s="117"/>
      <c r="AC7" s="117"/>
      <c r="AD7" s="117"/>
      <c r="AE7" s="117"/>
      <c r="AF7" s="117"/>
      <c r="AG7" s="117"/>
      <c r="AH7" s="117"/>
    </row>
    <row r="8" spans="1:35" ht="15.75">
      <c r="A8" s="324" t="s">
        <v>755</v>
      </c>
      <c r="B8" s="324"/>
      <c r="C8" s="324"/>
      <c r="D8" s="324"/>
      <c r="E8" s="324"/>
      <c r="F8" s="324"/>
      <c r="G8" s="324"/>
      <c r="H8" s="324"/>
      <c r="I8" s="324"/>
      <c r="J8" s="324"/>
      <c r="K8" s="324"/>
      <c r="L8" s="324"/>
      <c r="M8" s="324"/>
      <c r="N8" s="324"/>
      <c r="O8" s="324"/>
      <c r="P8" s="324"/>
      <c r="Q8" s="103"/>
      <c r="R8" s="103"/>
      <c r="S8" s="103"/>
      <c r="T8" s="103"/>
      <c r="U8" s="103"/>
      <c r="V8" s="103"/>
      <c r="W8" s="103"/>
      <c r="X8" s="103"/>
      <c r="Y8" s="103"/>
      <c r="Z8" s="103"/>
      <c r="AA8" s="103"/>
      <c r="AB8" s="103"/>
      <c r="AC8" s="103"/>
      <c r="AD8" s="103"/>
      <c r="AE8" s="103"/>
      <c r="AF8" s="103"/>
      <c r="AG8" s="103"/>
      <c r="AH8" s="103"/>
    </row>
    <row r="9" spans="1:35" s="94" customFormat="1" ht="15.75">
      <c r="A9" s="245" t="s">
        <v>289</v>
      </c>
      <c r="B9" s="245"/>
      <c r="C9" s="245"/>
      <c r="D9" s="245"/>
      <c r="E9" s="245"/>
      <c r="F9" s="245"/>
      <c r="G9" s="245"/>
      <c r="H9" s="245"/>
      <c r="I9" s="245"/>
      <c r="J9" s="245"/>
      <c r="K9" s="245"/>
      <c r="L9" s="245"/>
      <c r="M9" s="245"/>
      <c r="N9" s="245"/>
      <c r="O9" s="245"/>
      <c r="P9" s="245"/>
      <c r="Q9" s="97"/>
      <c r="R9" s="97"/>
      <c r="S9" s="97"/>
      <c r="T9" s="97"/>
      <c r="U9" s="97"/>
      <c r="V9" s="97"/>
      <c r="W9" s="97"/>
      <c r="X9" s="97"/>
      <c r="Y9" s="97"/>
      <c r="Z9" s="97"/>
      <c r="AA9" s="97"/>
      <c r="AB9" s="97"/>
      <c r="AC9" s="97"/>
      <c r="AD9" s="97"/>
      <c r="AE9" s="97"/>
      <c r="AF9" s="97"/>
      <c r="AG9" s="97"/>
      <c r="AH9" s="97"/>
    </row>
    <row r="10" spans="1:35" s="94" customFormat="1">
      <c r="A10" s="353"/>
      <c r="B10" s="353"/>
      <c r="C10" s="353"/>
      <c r="D10" s="353"/>
      <c r="E10" s="353"/>
      <c r="F10" s="353"/>
      <c r="G10" s="353"/>
      <c r="H10" s="353"/>
      <c r="I10" s="353"/>
      <c r="J10" s="353"/>
      <c r="K10" s="353"/>
      <c r="L10" s="353"/>
      <c r="M10" s="353"/>
      <c r="N10" s="353"/>
      <c r="O10" s="353"/>
      <c r="P10" s="353"/>
      <c r="Q10" s="118"/>
      <c r="R10" s="118"/>
      <c r="S10" s="118"/>
      <c r="T10" s="118"/>
      <c r="U10" s="118"/>
      <c r="V10" s="118"/>
      <c r="W10" s="118"/>
      <c r="X10" s="118"/>
      <c r="Y10" s="118"/>
      <c r="Z10" s="118"/>
      <c r="AA10" s="118"/>
      <c r="AB10" s="118"/>
      <c r="AC10" s="118"/>
      <c r="AD10" s="118"/>
      <c r="AE10" s="118"/>
      <c r="AF10" s="118"/>
      <c r="AG10" s="118"/>
      <c r="AH10" s="118"/>
    </row>
    <row r="11" spans="1:35" ht="18" customHeight="1">
      <c r="A11" s="246" t="s">
        <v>756</v>
      </c>
      <c r="B11" s="246"/>
      <c r="C11" s="246"/>
      <c r="D11" s="246"/>
      <c r="E11" s="246"/>
      <c r="F11" s="246"/>
      <c r="G11" s="246"/>
      <c r="H11" s="246"/>
      <c r="I11" s="246"/>
      <c r="J11" s="246"/>
      <c r="K11" s="246"/>
      <c r="L11" s="246"/>
      <c r="M11" s="246"/>
      <c r="N11" s="246"/>
      <c r="O11" s="246"/>
      <c r="P11" s="246"/>
      <c r="Q11" s="11"/>
      <c r="R11" s="11"/>
      <c r="S11" s="11"/>
      <c r="T11" s="11"/>
      <c r="U11" s="11"/>
      <c r="V11" s="11"/>
      <c r="W11" s="11"/>
      <c r="X11" s="11"/>
      <c r="Y11" s="11"/>
      <c r="Z11" s="11"/>
      <c r="AA11" s="11"/>
      <c r="AB11" s="11"/>
      <c r="AC11" s="11"/>
      <c r="AD11" s="11"/>
      <c r="AE11" s="11"/>
      <c r="AF11" s="11"/>
      <c r="AG11" s="11"/>
      <c r="AH11" s="11"/>
    </row>
    <row r="12" spans="1:3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5" s="9" customFormat="1" ht="75.75" customHeight="1">
      <c r="A13" s="339" t="s">
        <v>160</v>
      </c>
      <c r="B13" s="339" t="s">
        <v>30</v>
      </c>
      <c r="C13" s="339" t="s">
        <v>294</v>
      </c>
      <c r="D13" s="337" t="s">
        <v>66</v>
      </c>
      <c r="E13" s="337"/>
      <c r="F13" s="337"/>
      <c r="G13" s="339" t="s">
        <v>61</v>
      </c>
      <c r="H13" s="355" t="s">
        <v>43</v>
      </c>
      <c r="I13" s="356"/>
      <c r="J13" s="356"/>
      <c r="K13" s="356"/>
      <c r="L13" s="357"/>
      <c r="M13" s="342" t="s">
        <v>482</v>
      </c>
      <c r="N13" s="343"/>
      <c r="O13" s="343"/>
      <c r="P13" s="344"/>
      <c r="Q13" s="342" t="s">
        <v>483</v>
      </c>
      <c r="R13" s="343"/>
      <c r="S13" s="343"/>
      <c r="T13" s="344"/>
      <c r="U13" s="349" t="s">
        <v>607</v>
      </c>
      <c r="V13" s="333" t="s">
        <v>606</v>
      </c>
      <c r="W13" s="334"/>
      <c r="X13" s="346" t="s">
        <v>134</v>
      </c>
      <c r="Y13" s="332" t="s">
        <v>90</v>
      </c>
      <c r="Z13" s="332"/>
      <c r="AA13" s="331" t="s">
        <v>474</v>
      </c>
      <c r="AB13" s="331"/>
      <c r="AC13" s="331"/>
      <c r="AD13" s="331"/>
      <c r="AE13" s="349" t="s">
        <v>832</v>
      </c>
      <c r="AF13" s="331" t="s">
        <v>833</v>
      </c>
      <c r="AG13" s="331"/>
      <c r="AH13" s="338" t="s">
        <v>357</v>
      </c>
      <c r="AI13" s="6"/>
    </row>
    <row r="14" spans="1:35" s="9" customFormat="1" ht="213.75" customHeight="1">
      <c r="A14" s="340"/>
      <c r="B14" s="340"/>
      <c r="C14" s="340"/>
      <c r="D14" s="338" t="s">
        <v>87</v>
      </c>
      <c r="E14" s="338"/>
      <c r="F14" s="338" t="s">
        <v>337</v>
      </c>
      <c r="G14" s="340"/>
      <c r="H14" s="339" t="s">
        <v>60</v>
      </c>
      <c r="I14" s="338" t="s">
        <v>59</v>
      </c>
      <c r="J14" s="338"/>
      <c r="K14" s="339" t="s">
        <v>62</v>
      </c>
      <c r="L14" s="339" t="s">
        <v>475</v>
      </c>
      <c r="M14" s="346" t="s">
        <v>83</v>
      </c>
      <c r="N14" s="346" t="s">
        <v>81</v>
      </c>
      <c r="O14" s="332" t="s">
        <v>346</v>
      </c>
      <c r="P14" s="332"/>
      <c r="Q14" s="346" t="s">
        <v>82</v>
      </c>
      <c r="R14" s="346" t="s">
        <v>65</v>
      </c>
      <c r="S14" s="332" t="s">
        <v>300</v>
      </c>
      <c r="T14" s="332"/>
      <c r="U14" s="350"/>
      <c r="V14" s="335"/>
      <c r="W14" s="336"/>
      <c r="X14" s="348"/>
      <c r="Y14" s="332"/>
      <c r="Z14" s="332"/>
      <c r="AA14" s="330" t="s">
        <v>89</v>
      </c>
      <c r="AB14" s="330"/>
      <c r="AC14" s="337" t="s">
        <v>302</v>
      </c>
      <c r="AD14" s="337"/>
      <c r="AE14" s="350"/>
      <c r="AF14" s="331" t="s">
        <v>303</v>
      </c>
      <c r="AG14" s="331" t="s">
        <v>610</v>
      </c>
      <c r="AH14" s="338"/>
      <c r="AI14" s="6"/>
    </row>
    <row r="15" spans="1:35" s="9" customFormat="1" ht="43.5" customHeight="1">
      <c r="A15" s="341"/>
      <c r="B15" s="341"/>
      <c r="C15" s="341"/>
      <c r="D15" s="126" t="s">
        <v>85</v>
      </c>
      <c r="E15" s="126" t="s">
        <v>86</v>
      </c>
      <c r="F15" s="338"/>
      <c r="G15" s="341"/>
      <c r="H15" s="341"/>
      <c r="I15" s="128" t="s">
        <v>63</v>
      </c>
      <c r="J15" s="128" t="s">
        <v>64</v>
      </c>
      <c r="K15" s="341"/>
      <c r="L15" s="341"/>
      <c r="M15" s="347"/>
      <c r="N15" s="347"/>
      <c r="O15" s="38" t="s">
        <v>33</v>
      </c>
      <c r="P15" s="38" t="s">
        <v>34</v>
      </c>
      <c r="Q15" s="347"/>
      <c r="R15" s="347"/>
      <c r="S15" s="38" t="s">
        <v>33</v>
      </c>
      <c r="T15" s="38" t="s">
        <v>34</v>
      </c>
      <c r="U15" s="351"/>
      <c r="V15" s="130" t="s">
        <v>622</v>
      </c>
      <c r="W15" s="130" t="s">
        <v>305</v>
      </c>
      <c r="X15" s="347"/>
      <c r="Y15" s="38" t="s">
        <v>33</v>
      </c>
      <c r="Z15" s="38" t="s">
        <v>34</v>
      </c>
      <c r="AA15" s="76" t="s">
        <v>35</v>
      </c>
      <c r="AB15" s="76" t="s">
        <v>36</v>
      </c>
      <c r="AC15" s="76" t="s">
        <v>35</v>
      </c>
      <c r="AD15" s="76" t="s">
        <v>36</v>
      </c>
      <c r="AE15" s="351"/>
      <c r="AF15" s="331"/>
      <c r="AG15" s="331"/>
      <c r="AH15" s="338"/>
      <c r="AI15" s="6"/>
    </row>
    <row r="16" spans="1:35" s="9" customFormat="1" ht="15" customHeight="1">
      <c r="A16" s="47">
        <v>1</v>
      </c>
      <c r="B16" s="47">
        <v>2</v>
      </c>
      <c r="C16" s="47">
        <v>3</v>
      </c>
      <c r="D16" s="47">
        <v>4</v>
      </c>
      <c r="E16" s="47">
        <v>5</v>
      </c>
      <c r="F16" s="47">
        <v>6</v>
      </c>
      <c r="G16" s="47">
        <v>7</v>
      </c>
      <c r="H16" s="47">
        <v>8</v>
      </c>
      <c r="I16" s="47">
        <v>9</v>
      </c>
      <c r="J16" s="47">
        <v>10</v>
      </c>
      <c r="K16" s="47">
        <v>11</v>
      </c>
      <c r="L16" s="47">
        <v>12</v>
      </c>
      <c r="M16" s="47">
        <v>13</v>
      </c>
      <c r="N16" s="47">
        <v>14</v>
      </c>
      <c r="O16" s="47">
        <v>15</v>
      </c>
      <c r="P16" s="47">
        <v>16</v>
      </c>
      <c r="Q16" s="47">
        <v>17</v>
      </c>
      <c r="R16" s="47">
        <v>18</v>
      </c>
      <c r="S16" s="47">
        <v>19</v>
      </c>
      <c r="T16" s="47">
        <v>20</v>
      </c>
      <c r="U16" s="47">
        <v>21</v>
      </c>
      <c r="V16" s="47">
        <v>22</v>
      </c>
      <c r="W16" s="47">
        <v>23</v>
      </c>
      <c r="X16" s="47">
        <v>24</v>
      </c>
      <c r="Y16" s="47">
        <v>25</v>
      </c>
      <c r="Z16" s="47">
        <v>26</v>
      </c>
      <c r="AA16" s="47">
        <v>27</v>
      </c>
      <c r="AB16" s="47">
        <v>28</v>
      </c>
      <c r="AC16" s="47">
        <v>29</v>
      </c>
      <c r="AD16" s="47">
        <v>30</v>
      </c>
      <c r="AE16" s="47">
        <v>31</v>
      </c>
      <c r="AF16" s="47">
        <v>32</v>
      </c>
      <c r="AG16" s="47">
        <v>33</v>
      </c>
      <c r="AH16" s="47">
        <v>34</v>
      </c>
      <c r="AI16" s="6"/>
    </row>
    <row r="17" spans="1:34" ht="32.25" customHeight="1">
      <c r="A17" s="75" t="s">
        <v>627</v>
      </c>
      <c r="B17" s="190" t="s">
        <v>628</v>
      </c>
      <c r="C17" s="120" t="s">
        <v>700</v>
      </c>
      <c r="D17" s="216" t="s">
        <v>580</v>
      </c>
      <c r="E17" s="216" t="s">
        <v>580</v>
      </c>
      <c r="F17" s="216" t="s">
        <v>580</v>
      </c>
      <c r="G17" s="216" t="s">
        <v>580</v>
      </c>
      <c r="H17" s="216" t="s">
        <v>580</v>
      </c>
      <c r="I17" s="216" t="s">
        <v>580</v>
      </c>
      <c r="J17" s="216" t="s">
        <v>580</v>
      </c>
      <c r="K17" s="216" t="s">
        <v>580</v>
      </c>
      <c r="L17" s="216" t="s">
        <v>580</v>
      </c>
      <c r="M17" s="216" t="s">
        <v>580</v>
      </c>
      <c r="N17" s="216" t="s">
        <v>580</v>
      </c>
      <c r="O17" s="216" t="s">
        <v>580</v>
      </c>
      <c r="P17" s="216" t="s">
        <v>580</v>
      </c>
      <c r="Q17" s="216" t="s">
        <v>580</v>
      </c>
      <c r="R17" s="216" t="s">
        <v>580</v>
      </c>
      <c r="S17" s="216" t="s">
        <v>580</v>
      </c>
      <c r="T17" s="216" t="s">
        <v>580</v>
      </c>
      <c r="U17" s="216" t="s">
        <v>580</v>
      </c>
      <c r="V17" s="216" t="s">
        <v>580</v>
      </c>
      <c r="W17" s="216" t="s">
        <v>580</v>
      </c>
      <c r="X17" s="216" t="s">
        <v>580</v>
      </c>
      <c r="Y17" s="216" t="s">
        <v>580</v>
      </c>
      <c r="Z17" s="216" t="s">
        <v>580</v>
      </c>
      <c r="AA17" s="216" t="s">
        <v>580</v>
      </c>
      <c r="AB17" s="216" t="s">
        <v>580</v>
      </c>
      <c r="AC17" s="216" t="s">
        <v>580</v>
      </c>
      <c r="AD17" s="216" t="s">
        <v>580</v>
      </c>
      <c r="AE17" s="216" t="s">
        <v>580</v>
      </c>
      <c r="AF17" s="216" t="s">
        <v>580</v>
      </c>
      <c r="AG17" s="216" t="s">
        <v>580</v>
      </c>
      <c r="AH17" s="216" t="s">
        <v>580</v>
      </c>
    </row>
    <row r="18" spans="1:34" ht="32.25" customHeight="1">
      <c r="A18" s="75" t="s">
        <v>629</v>
      </c>
      <c r="B18" s="190" t="s">
        <v>630</v>
      </c>
      <c r="C18" s="120" t="s">
        <v>700</v>
      </c>
      <c r="D18" s="216" t="s">
        <v>580</v>
      </c>
      <c r="E18" s="216" t="s">
        <v>580</v>
      </c>
      <c r="F18" s="216" t="s">
        <v>580</v>
      </c>
      <c r="G18" s="216" t="s">
        <v>580</v>
      </c>
      <c r="H18" s="216" t="s">
        <v>580</v>
      </c>
      <c r="I18" s="216" t="s">
        <v>580</v>
      </c>
      <c r="J18" s="216" t="s">
        <v>580</v>
      </c>
      <c r="K18" s="216" t="s">
        <v>580</v>
      </c>
      <c r="L18" s="216" t="s">
        <v>580</v>
      </c>
      <c r="M18" s="216" t="s">
        <v>580</v>
      </c>
      <c r="N18" s="216" t="s">
        <v>580</v>
      </c>
      <c r="O18" s="216" t="s">
        <v>580</v>
      </c>
      <c r="P18" s="216" t="s">
        <v>580</v>
      </c>
      <c r="Q18" s="216" t="s">
        <v>580</v>
      </c>
      <c r="R18" s="216" t="s">
        <v>580</v>
      </c>
      <c r="S18" s="216" t="s">
        <v>580</v>
      </c>
      <c r="T18" s="216" t="s">
        <v>580</v>
      </c>
      <c r="U18" s="216" t="s">
        <v>580</v>
      </c>
      <c r="V18" s="216" t="s">
        <v>580</v>
      </c>
      <c r="W18" s="216" t="s">
        <v>580</v>
      </c>
      <c r="X18" s="216" t="s">
        <v>580</v>
      </c>
      <c r="Y18" s="216" t="s">
        <v>580</v>
      </c>
      <c r="Z18" s="216" t="s">
        <v>580</v>
      </c>
      <c r="AA18" s="216" t="s">
        <v>580</v>
      </c>
      <c r="AB18" s="216" t="s">
        <v>580</v>
      </c>
      <c r="AC18" s="216" t="s">
        <v>580</v>
      </c>
      <c r="AD18" s="216" t="s">
        <v>580</v>
      </c>
      <c r="AE18" s="216" t="s">
        <v>580</v>
      </c>
      <c r="AF18" s="216" t="s">
        <v>580</v>
      </c>
      <c r="AG18" s="216" t="s">
        <v>580</v>
      </c>
      <c r="AH18" s="216" t="s">
        <v>580</v>
      </c>
    </row>
    <row r="19" spans="1:34" ht="32.25" customHeight="1">
      <c r="A19" s="75" t="s">
        <v>631</v>
      </c>
      <c r="B19" s="190" t="s">
        <v>632</v>
      </c>
      <c r="C19" s="120" t="s">
        <v>700</v>
      </c>
      <c r="D19" s="216" t="s">
        <v>580</v>
      </c>
      <c r="E19" s="216" t="s">
        <v>580</v>
      </c>
      <c r="F19" s="216" t="s">
        <v>580</v>
      </c>
      <c r="G19" s="216" t="s">
        <v>580</v>
      </c>
      <c r="H19" s="216" t="s">
        <v>580</v>
      </c>
      <c r="I19" s="216" t="s">
        <v>580</v>
      </c>
      <c r="J19" s="216" t="s">
        <v>580</v>
      </c>
      <c r="K19" s="216" t="s">
        <v>580</v>
      </c>
      <c r="L19" s="216" t="s">
        <v>580</v>
      </c>
      <c r="M19" s="216" t="s">
        <v>580</v>
      </c>
      <c r="N19" s="216" t="s">
        <v>580</v>
      </c>
      <c r="O19" s="216" t="s">
        <v>580</v>
      </c>
      <c r="P19" s="216" t="s">
        <v>580</v>
      </c>
      <c r="Q19" s="216" t="s">
        <v>580</v>
      </c>
      <c r="R19" s="216" t="s">
        <v>580</v>
      </c>
      <c r="S19" s="216" t="s">
        <v>580</v>
      </c>
      <c r="T19" s="216" t="s">
        <v>580</v>
      </c>
      <c r="U19" s="216" t="s">
        <v>580</v>
      </c>
      <c r="V19" s="216" t="s">
        <v>580</v>
      </c>
      <c r="W19" s="216" t="s">
        <v>580</v>
      </c>
      <c r="X19" s="216" t="s">
        <v>580</v>
      </c>
      <c r="Y19" s="216" t="s">
        <v>580</v>
      </c>
      <c r="Z19" s="216" t="s">
        <v>580</v>
      </c>
      <c r="AA19" s="216" t="s">
        <v>580</v>
      </c>
      <c r="AB19" s="216" t="s">
        <v>580</v>
      </c>
      <c r="AC19" s="216" t="s">
        <v>580</v>
      </c>
      <c r="AD19" s="216" t="s">
        <v>580</v>
      </c>
      <c r="AE19" s="216" t="s">
        <v>580</v>
      </c>
      <c r="AF19" s="216" t="s">
        <v>580</v>
      </c>
      <c r="AG19" s="216" t="s">
        <v>580</v>
      </c>
      <c r="AH19" s="216" t="s">
        <v>580</v>
      </c>
    </row>
    <row r="20" spans="1:34" ht="32.25" customHeight="1">
      <c r="A20" s="75" t="s">
        <v>633</v>
      </c>
      <c r="B20" s="190" t="s">
        <v>634</v>
      </c>
      <c r="C20" s="120" t="s">
        <v>700</v>
      </c>
      <c r="D20" s="216" t="s">
        <v>580</v>
      </c>
      <c r="E20" s="216" t="s">
        <v>580</v>
      </c>
      <c r="F20" s="216" t="s">
        <v>580</v>
      </c>
      <c r="G20" s="216" t="s">
        <v>580</v>
      </c>
      <c r="H20" s="216" t="s">
        <v>580</v>
      </c>
      <c r="I20" s="216" t="s">
        <v>580</v>
      </c>
      <c r="J20" s="216" t="s">
        <v>580</v>
      </c>
      <c r="K20" s="216" t="s">
        <v>580</v>
      </c>
      <c r="L20" s="216" t="s">
        <v>580</v>
      </c>
      <c r="M20" s="216" t="s">
        <v>580</v>
      </c>
      <c r="N20" s="216" t="s">
        <v>580</v>
      </c>
      <c r="O20" s="216" t="s">
        <v>580</v>
      </c>
      <c r="P20" s="216" t="s">
        <v>580</v>
      </c>
      <c r="Q20" s="216" t="s">
        <v>580</v>
      </c>
      <c r="R20" s="216" t="s">
        <v>580</v>
      </c>
      <c r="S20" s="216" t="s">
        <v>580</v>
      </c>
      <c r="T20" s="216" t="s">
        <v>580</v>
      </c>
      <c r="U20" s="216" t="s">
        <v>580</v>
      </c>
      <c r="V20" s="216" t="s">
        <v>580</v>
      </c>
      <c r="W20" s="216" t="s">
        <v>580</v>
      </c>
      <c r="X20" s="216" t="s">
        <v>580</v>
      </c>
      <c r="Y20" s="216" t="s">
        <v>580</v>
      </c>
      <c r="Z20" s="216" t="s">
        <v>580</v>
      </c>
      <c r="AA20" s="216" t="s">
        <v>580</v>
      </c>
      <c r="AB20" s="216" t="s">
        <v>580</v>
      </c>
      <c r="AC20" s="216" t="s">
        <v>580</v>
      </c>
      <c r="AD20" s="216" t="s">
        <v>580</v>
      </c>
      <c r="AE20" s="216" t="s">
        <v>580</v>
      </c>
      <c r="AF20" s="216" t="s">
        <v>580</v>
      </c>
      <c r="AG20" s="216" t="s">
        <v>580</v>
      </c>
      <c r="AH20" s="216" t="s">
        <v>580</v>
      </c>
    </row>
    <row r="21" spans="1:34" ht="32.25" customHeight="1">
      <c r="A21" s="75" t="s">
        <v>635</v>
      </c>
      <c r="B21" s="190" t="s">
        <v>636</v>
      </c>
      <c r="C21" s="120" t="s">
        <v>700</v>
      </c>
      <c r="D21" s="216" t="s">
        <v>580</v>
      </c>
      <c r="E21" s="216" t="s">
        <v>580</v>
      </c>
      <c r="F21" s="216" t="s">
        <v>580</v>
      </c>
      <c r="G21" s="216" t="s">
        <v>580</v>
      </c>
      <c r="H21" s="216" t="s">
        <v>580</v>
      </c>
      <c r="I21" s="216" t="s">
        <v>580</v>
      </c>
      <c r="J21" s="216" t="s">
        <v>580</v>
      </c>
      <c r="K21" s="216" t="s">
        <v>580</v>
      </c>
      <c r="L21" s="216" t="s">
        <v>580</v>
      </c>
      <c r="M21" s="216" t="s">
        <v>580</v>
      </c>
      <c r="N21" s="216" t="s">
        <v>580</v>
      </c>
      <c r="O21" s="216" t="s">
        <v>580</v>
      </c>
      <c r="P21" s="216" t="s">
        <v>580</v>
      </c>
      <c r="Q21" s="216" t="s">
        <v>580</v>
      </c>
      <c r="R21" s="216" t="s">
        <v>580</v>
      </c>
      <c r="S21" s="216" t="s">
        <v>580</v>
      </c>
      <c r="T21" s="216" t="s">
        <v>580</v>
      </c>
      <c r="U21" s="216" t="s">
        <v>580</v>
      </c>
      <c r="V21" s="216" t="s">
        <v>580</v>
      </c>
      <c r="W21" s="216" t="s">
        <v>580</v>
      </c>
      <c r="X21" s="216" t="s">
        <v>580</v>
      </c>
      <c r="Y21" s="216" t="s">
        <v>580</v>
      </c>
      <c r="Z21" s="216" t="s">
        <v>580</v>
      </c>
      <c r="AA21" s="216" t="s">
        <v>580</v>
      </c>
      <c r="AB21" s="216" t="s">
        <v>580</v>
      </c>
      <c r="AC21" s="216" t="s">
        <v>580</v>
      </c>
      <c r="AD21" s="216" t="s">
        <v>580</v>
      </c>
      <c r="AE21" s="216" t="s">
        <v>580</v>
      </c>
      <c r="AF21" s="216" t="s">
        <v>580</v>
      </c>
      <c r="AG21" s="216" t="s">
        <v>580</v>
      </c>
      <c r="AH21" s="216" t="s">
        <v>580</v>
      </c>
    </row>
    <row r="22" spans="1:34" ht="32.25" customHeight="1">
      <c r="A22" s="75" t="s">
        <v>637</v>
      </c>
      <c r="B22" s="190" t="s">
        <v>638</v>
      </c>
      <c r="C22" s="120" t="s">
        <v>700</v>
      </c>
      <c r="D22" s="216" t="s">
        <v>580</v>
      </c>
      <c r="E22" s="216" t="s">
        <v>580</v>
      </c>
      <c r="F22" s="216" t="s">
        <v>580</v>
      </c>
      <c r="G22" s="216" t="s">
        <v>580</v>
      </c>
      <c r="H22" s="216" t="s">
        <v>580</v>
      </c>
      <c r="I22" s="216" t="s">
        <v>580</v>
      </c>
      <c r="J22" s="216" t="s">
        <v>580</v>
      </c>
      <c r="K22" s="216" t="s">
        <v>580</v>
      </c>
      <c r="L22" s="216" t="s">
        <v>580</v>
      </c>
      <c r="M22" s="216" t="s">
        <v>580</v>
      </c>
      <c r="N22" s="216" t="s">
        <v>580</v>
      </c>
      <c r="O22" s="216" t="s">
        <v>580</v>
      </c>
      <c r="P22" s="216" t="s">
        <v>580</v>
      </c>
      <c r="Q22" s="216" t="s">
        <v>580</v>
      </c>
      <c r="R22" s="216" t="s">
        <v>580</v>
      </c>
      <c r="S22" s="216" t="s">
        <v>580</v>
      </c>
      <c r="T22" s="216" t="s">
        <v>580</v>
      </c>
      <c r="U22" s="216" t="s">
        <v>580</v>
      </c>
      <c r="V22" s="216" t="s">
        <v>580</v>
      </c>
      <c r="W22" s="216" t="s">
        <v>580</v>
      </c>
      <c r="X22" s="216" t="s">
        <v>580</v>
      </c>
      <c r="Y22" s="216" t="s">
        <v>580</v>
      </c>
      <c r="Z22" s="216" t="s">
        <v>580</v>
      </c>
      <c r="AA22" s="216" t="s">
        <v>580</v>
      </c>
      <c r="AB22" s="216" t="s">
        <v>580</v>
      </c>
      <c r="AC22" s="216" t="s">
        <v>580</v>
      </c>
      <c r="AD22" s="216" t="s">
        <v>580</v>
      </c>
      <c r="AE22" s="216" t="s">
        <v>580</v>
      </c>
      <c r="AF22" s="216" t="s">
        <v>580</v>
      </c>
      <c r="AG22" s="216" t="s">
        <v>580</v>
      </c>
      <c r="AH22" s="216" t="s">
        <v>580</v>
      </c>
    </row>
    <row r="23" spans="1:34" ht="32.25" customHeight="1">
      <c r="A23" s="75" t="s">
        <v>639</v>
      </c>
      <c r="B23" s="190" t="s">
        <v>640</v>
      </c>
      <c r="C23" s="120" t="s">
        <v>700</v>
      </c>
      <c r="D23" s="216" t="s">
        <v>580</v>
      </c>
      <c r="E23" s="216" t="s">
        <v>580</v>
      </c>
      <c r="F23" s="216" t="s">
        <v>580</v>
      </c>
      <c r="G23" s="216" t="s">
        <v>580</v>
      </c>
      <c r="H23" s="216" t="s">
        <v>580</v>
      </c>
      <c r="I23" s="216" t="s">
        <v>580</v>
      </c>
      <c r="J23" s="216" t="s">
        <v>580</v>
      </c>
      <c r="K23" s="216" t="s">
        <v>580</v>
      </c>
      <c r="L23" s="216" t="s">
        <v>580</v>
      </c>
      <c r="M23" s="216" t="s">
        <v>580</v>
      </c>
      <c r="N23" s="216" t="s">
        <v>580</v>
      </c>
      <c r="O23" s="216" t="s">
        <v>580</v>
      </c>
      <c r="P23" s="216" t="s">
        <v>580</v>
      </c>
      <c r="Q23" s="216" t="s">
        <v>580</v>
      </c>
      <c r="R23" s="216" t="s">
        <v>580</v>
      </c>
      <c r="S23" s="216" t="s">
        <v>580</v>
      </c>
      <c r="T23" s="216" t="s">
        <v>580</v>
      </c>
      <c r="U23" s="216" t="s">
        <v>580</v>
      </c>
      <c r="V23" s="216" t="s">
        <v>580</v>
      </c>
      <c r="W23" s="216" t="s">
        <v>580</v>
      </c>
      <c r="X23" s="216" t="s">
        <v>580</v>
      </c>
      <c r="Y23" s="216" t="s">
        <v>580</v>
      </c>
      <c r="Z23" s="216" t="s">
        <v>580</v>
      </c>
      <c r="AA23" s="216" t="s">
        <v>580</v>
      </c>
      <c r="AB23" s="216" t="s">
        <v>580</v>
      </c>
      <c r="AC23" s="216" t="s">
        <v>580</v>
      </c>
      <c r="AD23" s="216" t="s">
        <v>580</v>
      </c>
      <c r="AE23" s="216" t="s">
        <v>580</v>
      </c>
      <c r="AF23" s="216" t="s">
        <v>580</v>
      </c>
      <c r="AG23" s="216" t="s">
        <v>580</v>
      </c>
      <c r="AH23" s="216" t="s">
        <v>580</v>
      </c>
    </row>
    <row r="24" spans="1:34" ht="15.75">
      <c r="A24" s="75"/>
      <c r="B24" s="190"/>
      <c r="C24" s="120"/>
      <c r="D24" s="216" t="s">
        <v>580</v>
      </c>
      <c r="E24" s="216" t="s">
        <v>580</v>
      </c>
      <c r="F24" s="216" t="s">
        <v>580</v>
      </c>
      <c r="G24" s="216" t="s">
        <v>580</v>
      </c>
      <c r="H24" s="216" t="s">
        <v>580</v>
      </c>
      <c r="I24" s="216" t="s">
        <v>580</v>
      </c>
      <c r="J24" s="216" t="s">
        <v>580</v>
      </c>
      <c r="K24" s="216" t="s">
        <v>580</v>
      </c>
      <c r="L24" s="216" t="s">
        <v>580</v>
      </c>
      <c r="M24" s="216" t="s">
        <v>580</v>
      </c>
      <c r="N24" s="216" t="s">
        <v>580</v>
      </c>
      <c r="O24" s="216" t="s">
        <v>580</v>
      </c>
      <c r="P24" s="216" t="s">
        <v>580</v>
      </c>
      <c r="Q24" s="216" t="s">
        <v>580</v>
      </c>
      <c r="R24" s="216" t="s">
        <v>580</v>
      </c>
      <c r="S24" s="216" t="s">
        <v>580</v>
      </c>
      <c r="T24" s="216" t="s">
        <v>580</v>
      </c>
      <c r="U24" s="216" t="s">
        <v>580</v>
      </c>
      <c r="V24" s="216" t="s">
        <v>580</v>
      </c>
      <c r="W24" s="216" t="s">
        <v>580</v>
      </c>
      <c r="X24" s="216" t="s">
        <v>580</v>
      </c>
      <c r="Y24" s="216" t="s">
        <v>580</v>
      </c>
      <c r="Z24" s="216" t="s">
        <v>580</v>
      </c>
      <c r="AA24" s="216" t="s">
        <v>580</v>
      </c>
      <c r="AB24" s="216" t="s">
        <v>580</v>
      </c>
      <c r="AC24" s="216" t="s">
        <v>580</v>
      </c>
      <c r="AD24" s="216" t="s">
        <v>580</v>
      </c>
      <c r="AE24" s="216" t="s">
        <v>580</v>
      </c>
      <c r="AF24" s="216" t="s">
        <v>580</v>
      </c>
      <c r="AG24" s="216" t="s">
        <v>580</v>
      </c>
      <c r="AH24" s="216" t="s">
        <v>580</v>
      </c>
    </row>
    <row r="25" spans="1:34" ht="32.25" customHeight="1">
      <c r="A25" s="184" t="s">
        <v>502</v>
      </c>
      <c r="B25" s="191" t="s">
        <v>698</v>
      </c>
      <c r="C25" s="120"/>
      <c r="D25" s="216" t="s">
        <v>580</v>
      </c>
      <c r="E25" s="216" t="s">
        <v>580</v>
      </c>
      <c r="F25" s="216" t="s">
        <v>580</v>
      </c>
      <c r="G25" s="216" t="s">
        <v>580</v>
      </c>
      <c r="H25" s="216" t="s">
        <v>580</v>
      </c>
      <c r="I25" s="216" t="s">
        <v>580</v>
      </c>
      <c r="J25" s="216" t="s">
        <v>580</v>
      </c>
      <c r="K25" s="216" t="s">
        <v>580</v>
      </c>
      <c r="L25" s="216" t="s">
        <v>580</v>
      </c>
      <c r="M25" s="216" t="s">
        <v>580</v>
      </c>
      <c r="N25" s="216" t="s">
        <v>580</v>
      </c>
      <c r="O25" s="216" t="s">
        <v>580</v>
      </c>
      <c r="P25" s="216" t="s">
        <v>580</v>
      </c>
      <c r="Q25" s="216" t="s">
        <v>580</v>
      </c>
      <c r="R25" s="216" t="s">
        <v>580</v>
      </c>
      <c r="S25" s="216" t="s">
        <v>580</v>
      </c>
      <c r="T25" s="216" t="s">
        <v>580</v>
      </c>
      <c r="U25" s="216" t="s">
        <v>580</v>
      </c>
      <c r="V25" s="216" t="s">
        <v>580</v>
      </c>
      <c r="W25" s="216" t="s">
        <v>580</v>
      </c>
      <c r="X25" s="216" t="s">
        <v>580</v>
      </c>
      <c r="Y25" s="216" t="s">
        <v>580</v>
      </c>
      <c r="Z25" s="216" t="s">
        <v>580</v>
      </c>
      <c r="AA25" s="216" t="s">
        <v>580</v>
      </c>
      <c r="AB25" s="216" t="s">
        <v>580</v>
      </c>
      <c r="AC25" s="216" t="s">
        <v>580</v>
      </c>
      <c r="AD25" s="216" t="s">
        <v>580</v>
      </c>
      <c r="AE25" s="216" t="s">
        <v>580</v>
      </c>
      <c r="AF25" s="216" t="s">
        <v>580</v>
      </c>
      <c r="AG25" s="216" t="s">
        <v>580</v>
      </c>
      <c r="AH25" s="216" t="s">
        <v>580</v>
      </c>
    </row>
    <row r="26" spans="1:34" ht="32.25" customHeight="1">
      <c r="A26" s="75" t="s">
        <v>503</v>
      </c>
      <c r="B26" s="190" t="s">
        <v>641</v>
      </c>
      <c r="C26" s="120" t="s">
        <v>700</v>
      </c>
      <c r="D26" s="216" t="s">
        <v>580</v>
      </c>
      <c r="E26" s="216" t="s">
        <v>580</v>
      </c>
      <c r="F26" s="216" t="s">
        <v>580</v>
      </c>
      <c r="G26" s="216" t="s">
        <v>580</v>
      </c>
      <c r="H26" s="216" t="s">
        <v>580</v>
      </c>
      <c r="I26" s="216" t="s">
        <v>580</v>
      </c>
      <c r="J26" s="216" t="s">
        <v>580</v>
      </c>
      <c r="K26" s="216" t="s">
        <v>580</v>
      </c>
      <c r="L26" s="216" t="s">
        <v>580</v>
      </c>
      <c r="M26" s="216" t="s">
        <v>580</v>
      </c>
      <c r="N26" s="216" t="s">
        <v>580</v>
      </c>
      <c r="O26" s="216" t="s">
        <v>580</v>
      </c>
      <c r="P26" s="216" t="s">
        <v>580</v>
      </c>
      <c r="Q26" s="216" t="s">
        <v>580</v>
      </c>
      <c r="R26" s="216" t="s">
        <v>580</v>
      </c>
      <c r="S26" s="216" t="s">
        <v>580</v>
      </c>
      <c r="T26" s="216" t="s">
        <v>580</v>
      </c>
      <c r="U26" s="216" t="s">
        <v>580</v>
      </c>
      <c r="V26" s="216" t="s">
        <v>580</v>
      </c>
      <c r="W26" s="216" t="s">
        <v>580</v>
      </c>
      <c r="X26" s="216" t="s">
        <v>580</v>
      </c>
      <c r="Y26" s="216" t="s">
        <v>580</v>
      </c>
      <c r="Z26" s="216" t="s">
        <v>580</v>
      </c>
      <c r="AA26" s="216" t="s">
        <v>580</v>
      </c>
      <c r="AB26" s="216" t="s">
        <v>580</v>
      </c>
      <c r="AC26" s="216" t="s">
        <v>580</v>
      </c>
      <c r="AD26" s="216" t="s">
        <v>580</v>
      </c>
      <c r="AE26" s="216" t="s">
        <v>580</v>
      </c>
      <c r="AF26" s="216" t="s">
        <v>580</v>
      </c>
      <c r="AG26" s="216" t="s">
        <v>580</v>
      </c>
      <c r="AH26" s="216" t="s">
        <v>580</v>
      </c>
    </row>
    <row r="27" spans="1:34" ht="32.25" customHeight="1">
      <c r="A27" s="75" t="s">
        <v>505</v>
      </c>
      <c r="B27" s="190" t="s">
        <v>642</v>
      </c>
      <c r="C27" s="120" t="s">
        <v>700</v>
      </c>
      <c r="D27" s="216" t="s">
        <v>580</v>
      </c>
      <c r="E27" s="216" t="s">
        <v>580</v>
      </c>
      <c r="F27" s="216" t="s">
        <v>580</v>
      </c>
      <c r="G27" s="216" t="s">
        <v>580</v>
      </c>
      <c r="H27" s="216" t="s">
        <v>580</v>
      </c>
      <c r="I27" s="216" t="s">
        <v>580</v>
      </c>
      <c r="J27" s="216" t="s">
        <v>580</v>
      </c>
      <c r="K27" s="216" t="s">
        <v>580</v>
      </c>
      <c r="L27" s="216" t="s">
        <v>580</v>
      </c>
      <c r="M27" s="216" t="s">
        <v>580</v>
      </c>
      <c r="N27" s="216" t="s">
        <v>580</v>
      </c>
      <c r="O27" s="216" t="s">
        <v>580</v>
      </c>
      <c r="P27" s="216" t="s">
        <v>580</v>
      </c>
      <c r="Q27" s="216" t="s">
        <v>580</v>
      </c>
      <c r="R27" s="216" t="s">
        <v>580</v>
      </c>
      <c r="S27" s="216" t="s">
        <v>580</v>
      </c>
      <c r="T27" s="216" t="s">
        <v>580</v>
      </c>
      <c r="U27" s="216" t="s">
        <v>580</v>
      </c>
      <c r="V27" s="216" t="s">
        <v>580</v>
      </c>
      <c r="W27" s="216" t="s">
        <v>580</v>
      </c>
      <c r="X27" s="216" t="s">
        <v>580</v>
      </c>
      <c r="Y27" s="216" t="s">
        <v>580</v>
      </c>
      <c r="Z27" s="216" t="s">
        <v>580</v>
      </c>
      <c r="AA27" s="216" t="s">
        <v>580</v>
      </c>
      <c r="AB27" s="216" t="s">
        <v>580</v>
      </c>
      <c r="AC27" s="216" t="s">
        <v>580</v>
      </c>
      <c r="AD27" s="216" t="s">
        <v>580</v>
      </c>
      <c r="AE27" s="216" t="s">
        <v>580</v>
      </c>
      <c r="AF27" s="216" t="s">
        <v>580</v>
      </c>
      <c r="AG27" s="216" t="s">
        <v>580</v>
      </c>
      <c r="AH27" s="216" t="s">
        <v>580</v>
      </c>
    </row>
    <row r="28" spans="1:34" ht="32.25" customHeight="1">
      <c r="A28" s="75" t="s">
        <v>528</v>
      </c>
      <c r="B28" s="190" t="s">
        <v>643</v>
      </c>
      <c r="C28" s="120" t="s">
        <v>700</v>
      </c>
      <c r="D28" s="216" t="s">
        <v>580</v>
      </c>
      <c r="E28" s="216" t="s">
        <v>580</v>
      </c>
      <c r="F28" s="216" t="s">
        <v>580</v>
      </c>
      <c r="G28" s="216" t="s">
        <v>580</v>
      </c>
      <c r="H28" s="216" t="s">
        <v>580</v>
      </c>
      <c r="I28" s="216" t="s">
        <v>580</v>
      </c>
      <c r="J28" s="216" t="s">
        <v>580</v>
      </c>
      <c r="K28" s="216" t="s">
        <v>580</v>
      </c>
      <c r="L28" s="216" t="s">
        <v>580</v>
      </c>
      <c r="M28" s="216" t="s">
        <v>580</v>
      </c>
      <c r="N28" s="216" t="s">
        <v>580</v>
      </c>
      <c r="O28" s="216" t="s">
        <v>580</v>
      </c>
      <c r="P28" s="216" t="s">
        <v>580</v>
      </c>
      <c r="Q28" s="216" t="s">
        <v>580</v>
      </c>
      <c r="R28" s="216" t="s">
        <v>580</v>
      </c>
      <c r="S28" s="216" t="s">
        <v>580</v>
      </c>
      <c r="T28" s="216" t="s">
        <v>580</v>
      </c>
      <c r="U28" s="216" t="s">
        <v>580</v>
      </c>
      <c r="V28" s="216" t="s">
        <v>580</v>
      </c>
      <c r="W28" s="216" t="s">
        <v>580</v>
      </c>
      <c r="X28" s="216" t="s">
        <v>580</v>
      </c>
      <c r="Y28" s="216" t="s">
        <v>580</v>
      </c>
      <c r="Z28" s="216" t="s">
        <v>580</v>
      </c>
      <c r="AA28" s="216" t="s">
        <v>580</v>
      </c>
      <c r="AB28" s="216" t="s">
        <v>580</v>
      </c>
      <c r="AC28" s="216" t="s">
        <v>580</v>
      </c>
      <c r="AD28" s="216" t="s">
        <v>580</v>
      </c>
      <c r="AE28" s="216" t="s">
        <v>580</v>
      </c>
      <c r="AF28" s="216" t="s">
        <v>580</v>
      </c>
      <c r="AG28" s="216" t="s">
        <v>580</v>
      </c>
      <c r="AH28" s="216" t="s">
        <v>580</v>
      </c>
    </row>
    <row r="29" spans="1:34" ht="32.25" customHeight="1">
      <c r="A29" s="75" t="s">
        <v>529</v>
      </c>
      <c r="B29" s="190" t="s">
        <v>644</v>
      </c>
      <c r="C29" s="120" t="s">
        <v>700</v>
      </c>
      <c r="D29" s="216" t="s">
        <v>580</v>
      </c>
      <c r="E29" s="216" t="s">
        <v>580</v>
      </c>
      <c r="F29" s="216" t="s">
        <v>580</v>
      </c>
      <c r="G29" s="216" t="s">
        <v>580</v>
      </c>
      <c r="H29" s="216" t="s">
        <v>580</v>
      </c>
      <c r="I29" s="216" t="s">
        <v>580</v>
      </c>
      <c r="J29" s="216" t="s">
        <v>580</v>
      </c>
      <c r="K29" s="216" t="s">
        <v>580</v>
      </c>
      <c r="L29" s="216" t="s">
        <v>580</v>
      </c>
      <c r="M29" s="216" t="s">
        <v>580</v>
      </c>
      <c r="N29" s="216" t="s">
        <v>580</v>
      </c>
      <c r="O29" s="216" t="s">
        <v>580</v>
      </c>
      <c r="P29" s="216" t="s">
        <v>580</v>
      </c>
      <c r="Q29" s="216" t="s">
        <v>580</v>
      </c>
      <c r="R29" s="216" t="s">
        <v>580</v>
      </c>
      <c r="S29" s="216" t="s">
        <v>580</v>
      </c>
      <c r="T29" s="216" t="s">
        <v>580</v>
      </c>
      <c r="U29" s="216" t="s">
        <v>580</v>
      </c>
      <c r="V29" s="216" t="s">
        <v>580</v>
      </c>
      <c r="W29" s="216" t="s">
        <v>580</v>
      </c>
      <c r="X29" s="216" t="s">
        <v>580</v>
      </c>
      <c r="Y29" s="216" t="s">
        <v>580</v>
      </c>
      <c r="Z29" s="216" t="s">
        <v>580</v>
      </c>
      <c r="AA29" s="216" t="s">
        <v>580</v>
      </c>
      <c r="AB29" s="216" t="s">
        <v>580</v>
      </c>
      <c r="AC29" s="216" t="s">
        <v>580</v>
      </c>
      <c r="AD29" s="216" t="s">
        <v>580</v>
      </c>
      <c r="AE29" s="216" t="s">
        <v>580</v>
      </c>
      <c r="AF29" s="216" t="s">
        <v>580</v>
      </c>
      <c r="AG29" s="216" t="s">
        <v>580</v>
      </c>
      <c r="AH29" s="216" t="s">
        <v>580</v>
      </c>
    </row>
    <row r="30" spans="1:34" ht="32.25" customHeight="1">
      <c r="A30" s="75" t="s">
        <v>530</v>
      </c>
      <c r="B30" s="190" t="s">
        <v>645</v>
      </c>
      <c r="C30" s="120" t="s">
        <v>700</v>
      </c>
      <c r="D30" s="216" t="s">
        <v>580</v>
      </c>
      <c r="E30" s="216" t="s">
        <v>580</v>
      </c>
      <c r="F30" s="216" t="s">
        <v>580</v>
      </c>
      <c r="G30" s="216" t="s">
        <v>580</v>
      </c>
      <c r="H30" s="216" t="s">
        <v>580</v>
      </c>
      <c r="I30" s="216" t="s">
        <v>580</v>
      </c>
      <c r="J30" s="216" t="s">
        <v>580</v>
      </c>
      <c r="K30" s="216" t="s">
        <v>580</v>
      </c>
      <c r="L30" s="216" t="s">
        <v>580</v>
      </c>
      <c r="M30" s="216" t="s">
        <v>580</v>
      </c>
      <c r="N30" s="216" t="s">
        <v>580</v>
      </c>
      <c r="O30" s="216" t="s">
        <v>580</v>
      </c>
      <c r="P30" s="216" t="s">
        <v>580</v>
      </c>
      <c r="Q30" s="216" t="s">
        <v>580</v>
      </c>
      <c r="R30" s="216" t="s">
        <v>580</v>
      </c>
      <c r="S30" s="216" t="s">
        <v>580</v>
      </c>
      <c r="T30" s="216" t="s">
        <v>580</v>
      </c>
      <c r="U30" s="216" t="s">
        <v>580</v>
      </c>
      <c r="V30" s="216" t="s">
        <v>580</v>
      </c>
      <c r="W30" s="216" t="s">
        <v>580</v>
      </c>
      <c r="X30" s="216" t="s">
        <v>580</v>
      </c>
      <c r="Y30" s="216" t="s">
        <v>580</v>
      </c>
      <c r="Z30" s="216" t="s">
        <v>580</v>
      </c>
      <c r="AA30" s="216" t="s">
        <v>580</v>
      </c>
      <c r="AB30" s="216" t="s">
        <v>580</v>
      </c>
      <c r="AC30" s="216" t="s">
        <v>580</v>
      </c>
      <c r="AD30" s="216" t="s">
        <v>580</v>
      </c>
      <c r="AE30" s="216" t="s">
        <v>580</v>
      </c>
      <c r="AF30" s="216" t="s">
        <v>580</v>
      </c>
      <c r="AG30" s="216" t="s">
        <v>580</v>
      </c>
      <c r="AH30" s="216" t="s">
        <v>580</v>
      </c>
    </row>
    <row r="31" spans="1:34" ht="32.25" customHeight="1">
      <c r="A31" s="75" t="s">
        <v>506</v>
      </c>
      <c r="B31" s="190" t="s">
        <v>647</v>
      </c>
      <c r="C31" s="120" t="s">
        <v>700</v>
      </c>
      <c r="D31" s="216" t="s">
        <v>580</v>
      </c>
      <c r="E31" s="216" t="s">
        <v>580</v>
      </c>
      <c r="F31" s="216" t="s">
        <v>580</v>
      </c>
      <c r="G31" s="216" t="s">
        <v>580</v>
      </c>
      <c r="H31" s="216" t="s">
        <v>580</v>
      </c>
      <c r="I31" s="216" t="s">
        <v>580</v>
      </c>
      <c r="J31" s="216" t="s">
        <v>580</v>
      </c>
      <c r="K31" s="216" t="s">
        <v>580</v>
      </c>
      <c r="L31" s="216" t="s">
        <v>580</v>
      </c>
      <c r="M31" s="216" t="s">
        <v>580</v>
      </c>
      <c r="N31" s="216" t="s">
        <v>580</v>
      </c>
      <c r="O31" s="216" t="s">
        <v>580</v>
      </c>
      <c r="P31" s="216" t="s">
        <v>580</v>
      </c>
      <c r="Q31" s="216" t="s">
        <v>580</v>
      </c>
      <c r="R31" s="216" t="s">
        <v>580</v>
      </c>
      <c r="S31" s="216" t="s">
        <v>580</v>
      </c>
      <c r="T31" s="216" t="s">
        <v>580</v>
      </c>
      <c r="U31" s="216" t="s">
        <v>580</v>
      </c>
      <c r="V31" s="216" t="s">
        <v>580</v>
      </c>
      <c r="W31" s="216" t="s">
        <v>580</v>
      </c>
      <c r="X31" s="216" t="s">
        <v>580</v>
      </c>
      <c r="Y31" s="216" t="s">
        <v>580</v>
      </c>
      <c r="Z31" s="216" t="s">
        <v>580</v>
      </c>
      <c r="AA31" s="216" t="s">
        <v>580</v>
      </c>
      <c r="AB31" s="216" t="s">
        <v>580</v>
      </c>
      <c r="AC31" s="216" t="s">
        <v>580</v>
      </c>
      <c r="AD31" s="216" t="s">
        <v>580</v>
      </c>
      <c r="AE31" s="216" t="s">
        <v>580</v>
      </c>
      <c r="AF31" s="216" t="s">
        <v>580</v>
      </c>
      <c r="AG31" s="216" t="s">
        <v>580</v>
      </c>
      <c r="AH31" s="216" t="s">
        <v>580</v>
      </c>
    </row>
    <row r="32" spans="1:34" ht="32.25" customHeight="1">
      <c r="A32" s="75" t="s">
        <v>532</v>
      </c>
      <c r="B32" s="190" t="s">
        <v>648</v>
      </c>
      <c r="C32" s="120" t="s">
        <v>700</v>
      </c>
      <c r="D32" s="216" t="s">
        <v>580</v>
      </c>
      <c r="E32" s="216" t="s">
        <v>580</v>
      </c>
      <c r="F32" s="216" t="s">
        <v>580</v>
      </c>
      <c r="G32" s="216" t="s">
        <v>580</v>
      </c>
      <c r="H32" s="216" t="s">
        <v>580</v>
      </c>
      <c r="I32" s="216" t="s">
        <v>580</v>
      </c>
      <c r="J32" s="216" t="s">
        <v>580</v>
      </c>
      <c r="K32" s="216" t="s">
        <v>580</v>
      </c>
      <c r="L32" s="216" t="s">
        <v>580</v>
      </c>
      <c r="M32" s="216" t="s">
        <v>580</v>
      </c>
      <c r="N32" s="216" t="s">
        <v>580</v>
      </c>
      <c r="O32" s="216" t="s">
        <v>580</v>
      </c>
      <c r="P32" s="216" t="s">
        <v>580</v>
      </c>
      <c r="Q32" s="216" t="s">
        <v>580</v>
      </c>
      <c r="R32" s="216" t="s">
        <v>580</v>
      </c>
      <c r="S32" s="216" t="s">
        <v>580</v>
      </c>
      <c r="T32" s="216" t="s">
        <v>580</v>
      </c>
      <c r="U32" s="216" t="s">
        <v>580</v>
      </c>
      <c r="V32" s="216" t="s">
        <v>580</v>
      </c>
      <c r="W32" s="216" t="s">
        <v>580</v>
      </c>
      <c r="X32" s="216" t="s">
        <v>580</v>
      </c>
      <c r="Y32" s="216" t="s">
        <v>580</v>
      </c>
      <c r="Z32" s="216" t="s">
        <v>580</v>
      </c>
      <c r="AA32" s="216" t="s">
        <v>580</v>
      </c>
      <c r="AB32" s="216" t="s">
        <v>580</v>
      </c>
      <c r="AC32" s="216" t="s">
        <v>580</v>
      </c>
      <c r="AD32" s="216" t="s">
        <v>580</v>
      </c>
      <c r="AE32" s="216" t="s">
        <v>580</v>
      </c>
      <c r="AF32" s="216" t="s">
        <v>580</v>
      </c>
      <c r="AG32" s="216" t="s">
        <v>580</v>
      </c>
      <c r="AH32" s="216" t="s">
        <v>580</v>
      </c>
    </row>
    <row r="33" spans="1:34" ht="32.25" customHeight="1">
      <c r="A33" s="75" t="s">
        <v>533</v>
      </c>
      <c r="B33" s="190" t="s">
        <v>649</v>
      </c>
      <c r="C33" s="120" t="s">
        <v>700</v>
      </c>
      <c r="D33" s="216" t="s">
        <v>580</v>
      </c>
      <c r="E33" s="216" t="s">
        <v>580</v>
      </c>
      <c r="F33" s="216" t="s">
        <v>580</v>
      </c>
      <c r="G33" s="216" t="s">
        <v>580</v>
      </c>
      <c r="H33" s="216" t="s">
        <v>580</v>
      </c>
      <c r="I33" s="216" t="s">
        <v>580</v>
      </c>
      <c r="J33" s="216" t="s">
        <v>580</v>
      </c>
      <c r="K33" s="216" t="s">
        <v>580</v>
      </c>
      <c r="L33" s="216" t="s">
        <v>580</v>
      </c>
      <c r="M33" s="216" t="s">
        <v>580</v>
      </c>
      <c r="N33" s="216" t="s">
        <v>580</v>
      </c>
      <c r="O33" s="216" t="s">
        <v>580</v>
      </c>
      <c r="P33" s="216" t="s">
        <v>580</v>
      </c>
      <c r="Q33" s="216" t="s">
        <v>580</v>
      </c>
      <c r="R33" s="216" t="s">
        <v>580</v>
      </c>
      <c r="S33" s="216" t="s">
        <v>580</v>
      </c>
      <c r="T33" s="216" t="s">
        <v>580</v>
      </c>
      <c r="U33" s="216" t="s">
        <v>580</v>
      </c>
      <c r="V33" s="216" t="s">
        <v>580</v>
      </c>
      <c r="W33" s="216" t="s">
        <v>580</v>
      </c>
      <c r="X33" s="216" t="s">
        <v>580</v>
      </c>
      <c r="Y33" s="216" t="s">
        <v>580</v>
      </c>
      <c r="Z33" s="216" t="s">
        <v>580</v>
      </c>
      <c r="AA33" s="216" t="s">
        <v>580</v>
      </c>
      <c r="AB33" s="216" t="s">
        <v>580</v>
      </c>
      <c r="AC33" s="216" t="s">
        <v>580</v>
      </c>
      <c r="AD33" s="216" t="s">
        <v>580</v>
      </c>
      <c r="AE33" s="216" t="s">
        <v>580</v>
      </c>
      <c r="AF33" s="216" t="s">
        <v>580</v>
      </c>
      <c r="AG33" s="216" t="s">
        <v>580</v>
      </c>
      <c r="AH33" s="216" t="s">
        <v>580</v>
      </c>
    </row>
    <row r="34" spans="1:34" ht="32.25" customHeight="1">
      <c r="A34" s="75" t="s">
        <v>507</v>
      </c>
      <c r="B34" s="190" t="s">
        <v>650</v>
      </c>
      <c r="C34" s="120" t="s">
        <v>700</v>
      </c>
      <c r="D34" s="216" t="s">
        <v>580</v>
      </c>
      <c r="E34" s="216" t="s">
        <v>580</v>
      </c>
      <c r="F34" s="216" t="s">
        <v>580</v>
      </c>
      <c r="G34" s="216" t="s">
        <v>580</v>
      </c>
      <c r="H34" s="216" t="s">
        <v>580</v>
      </c>
      <c r="I34" s="216" t="s">
        <v>580</v>
      </c>
      <c r="J34" s="216" t="s">
        <v>580</v>
      </c>
      <c r="K34" s="216" t="s">
        <v>580</v>
      </c>
      <c r="L34" s="216" t="s">
        <v>580</v>
      </c>
      <c r="M34" s="216" t="s">
        <v>580</v>
      </c>
      <c r="N34" s="216" t="s">
        <v>580</v>
      </c>
      <c r="O34" s="216" t="s">
        <v>580</v>
      </c>
      <c r="P34" s="216" t="s">
        <v>580</v>
      </c>
      <c r="Q34" s="216" t="s">
        <v>580</v>
      </c>
      <c r="R34" s="216" t="s">
        <v>580</v>
      </c>
      <c r="S34" s="216" t="s">
        <v>580</v>
      </c>
      <c r="T34" s="216" t="s">
        <v>580</v>
      </c>
      <c r="U34" s="216" t="s">
        <v>580</v>
      </c>
      <c r="V34" s="216" t="s">
        <v>580</v>
      </c>
      <c r="W34" s="216" t="s">
        <v>580</v>
      </c>
      <c r="X34" s="216" t="s">
        <v>580</v>
      </c>
      <c r="Y34" s="216" t="s">
        <v>580</v>
      </c>
      <c r="Z34" s="216" t="s">
        <v>580</v>
      </c>
      <c r="AA34" s="216" t="s">
        <v>580</v>
      </c>
      <c r="AB34" s="216" t="s">
        <v>580</v>
      </c>
      <c r="AC34" s="216" t="s">
        <v>580</v>
      </c>
      <c r="AD34" s="216" t="s">
        <v>580</v>
      </c>
      <c r="AE34" s="216" t="s">
        <v>580</v>
      </c>
      <c r="AF34" s="216" t="s">
        <v>580</v>
      </c>
      <c r="AG34" s="216" t="s">
        <v>580</v>
      </c>
      <c r="AH34" s="216" t="s">
        <v>580</v>
      </c>
    </row>
    <row r="35" spans="1:34" ht="32.25" customHeight="1">
      <c r="A35" s="75" t="s">
        <v>536</v>
      </c>
      <c r="B35" s="190" t="s">
        <v>651</v>
      </c>
      <c r="C35" s="120" t="s">
        <v>700</v>
      </c>
      <c r="D35" s="216" t="s">
        <v>580</v>
      </c>
      <c r="E35" s="216" t="s">
        <v>580</v>
      </c>
      <c r="F35" s="216" t="s">
        <v>580</v>
      </c>
      <c r="G35" s="216" t="s">
        <v>580</v>
      </c>
      <c r="H35" s="216" t="s">
        <v>580</v>
      </c>
      <c r="I35" s="216" t="s">
        <v>580</v>
      </c>
      <c r="J35" s="216" t="s">
        <v>580</v>
      </c>
      <c r="K35" s="216" t="s">
        <v>580</v>
      </c>
      <c r="L35" s="216" t="s">
        <v>580</v>
      </c>
      <c r="M35" s="216" t="s">
        <v>580</v>
      </c>
      <c r="N35" s="216" t="s">
        <v>580</v>
      </c>
      <c r="O35" s="216" t="s">
        <v>580</v>
      </c>
      <c r="P35" s="216" t="s">
        <v>580</v>
      </c>
      <c r="Q35" s="216" t="s">
        <v>580</v>
      </c>
      <c r="R35" s="216" t="s">
        <v>580</v>
      </c>
      <c r="S35" s="216" t="s">
        <v>580</v>
      </c>
      <c r="T35" s="216" t="s">
        <v>580</v>
      </c>
      <c r="U35" s="216" t="s">
        <v>580</v>
      </c>
      <c r="V35" s="216" t="s">
        <v>580</v>
      </c>
      <c r="W35" s="216" t="s">
        <v>580</v>
      </c>
      <c r="X35" s="216" t="s">
        <v>580</v>
      </c>
      <c r="Y35" s="216" t="s">
        <v>580</v>
      </c>
      <c r="Z35" s="216" t="s">
        <v>580</v>
      </c>
      <c r="AA35" s="216" t="s">
        <v>580</v>
      </c>
      <c r="AB35" s="216" t="s">
        <v>580</v>
      </c>
      <c r="AC35" s="216" t="s">
        <v>580</v>
      </c>
      <c r="AD35" s="216" t="s">
        <v>580</v>
      </c>
      <c r="AE35" s="216" t="s">
        <v>580</v>
      </c>
      <c r="AF35" s="216" t="s">
        <v>580</v>
      </c>
      <c r="AG35" s="216" t="s">
        <v>580</v>
      </c>
      <c r="AH35" s="216" t="s">
        <v>580</v>
      </c>
    </row>
    <row r="36" spans="1:34" ht="32.25" customHeight="1">
      <c r="A36" s="75" t="s">
        <v>536</v>
      </c>
      <c r="B36" s="190" t="s">
        <v>652</v>
      </c>
      <c r="C36" s="120" t="s">
        <v>700</v>
      </c>
      <c r="D36" s="216" t="s">
        <v>580</v>
      </c>
      <c r="E36" s="216" t="s">
        <v>580</v>
      </c>
      <c r="F36" s="216" t="s">
        <v>580</v>
      </c>
      <c r="G36" s="216" t="s">
        <v>580</v>
      </c>
      <c r="H36" s="216" t="s">
        <v>580</v>
      </c>
      <c r="I36" s="216" t="s">
        <v>580</v>
      </c>
      <c r="J36" s="216" t="s">
        <v>580</v>
      </c>
      <c r="K36" s="216" t="s">
        <v>580</v>
      </c>
      <c r="L36" s="216" t="s">
        <v>580</v>
      </c>
      <c r="M36" s="216" t="s">
        <v>580</v>
      </c>
      <c r="N36" s="216" t="s">
        <v>580</v>
      </c>
      <c r="O36" s="216" t="s">
        <v>580</v>
      </c>
      <c r="P36" s="216" t="s">
        <v>580</v>
      </c>
      <c r="Q36" s="216" t="s">
        <v>580</v>
      </c>
      <c r="R36" s="216" t="s">
        <v>580</v>
      </c>
      <c r="S36" s="216" t="s">
        <v>580</v>
      </c>
      <c r="T36" s="216" t="s">
        <v>580</v>
      </c>
      <c r="U36" s="216" t="s">
        <v>580</v>
      </c>
      <c r="V36" s="216" t="s">
        <v>580</v>
      </c>
      <c r="W36" s="216" t="s">
        <v>580</v>
      </c>
      <c r="X36" s="216" t="s">
        <v>580</v>
      </c>
      <c r="Y36" s="216" t="s">
        <v>580</v>
      </c>
      <c r="Z36" s="216" t="s">
        <v>580</v>
      </c>
      <c r="AA36" s="216" t="s">
        <v>580</v>
      </c>
      <c r="AB36" s="216" t="s">
        <v>580</v>
      </c>
      <c r="AC36" s="216" t="s">
        <v>580</v>
      </c>
      <c r="AD36" s="216" t="s">
        <v>580</v>
      </c>
      <c r="AE36" s="216" t="s">
        <v>580</v>
      </c>
      <c r="AF36" s="216" t="s">
        <v>580</v>
      </c>
      <c r="AG36" s="216" t="s">
        <v>580</v>
      </c>
      <c r="AH36" s="216" t="s">
        <v>580</v>
      </c>
    </row>
    <row r="37" spans="1:34" ht="32.25" customHeight="1">
      <c r="A37" s="75" t="s">
        <v>536</v>
      </c>
      <c r="B37" s="190" t="s">
        <v>653</v>
      </c>
      <c r="C37" s="120" t="s">
        <v>700</v>
      </c>
      <c r="D37" s="216" t="s">
        <v>580</v>
      </c>
      <c r="E37" s="216" t="s">
        <v>580</v>
      </c>
      <c r="F37" s="216" t="s">
        <v>580</v>
      </c>
      <c r="G37" s="216" t="s">
        <v>580</v>
      </c>
      <c r="H37" s="216" t="s">
        <v>580</v>
      </c>
      <c r="I37" s="216" t="s">
        <v>580</v>
      </c>
      <c r="J37" s="216" t="s">
        <v>580</v>
      </c>
      <c r="K37" s="216" t="s">
        <v>580</v>
      </c>
      <c r="L37" s="216" t="s">
        <v>580</v>
      </c>
      <c r="M37" s="216" t="s">
        <v>580</v>
      </c>
      <c r="N37" s="216" t="s">
        <v>580</v>
      </c>
      <c r="O37" s="216" t="s">
        <v>580</v>
      </c>
      <c r="P37" s="216" t="s">
        <v>580</v>
      </c>
      <c r="Q37" s="216" t="s">
        <v>580</v>
      </c>
      <c r="R37" s="216" t="s">
        <v>580</v>
      </c>
      <c r="S37" s="216" t="s">
        <v>580</v>
      </c>
      <c r="T37" s="216" t="s">
        <v>580</v>
      </c>
      <c r="U37" s="216" t="s">
        <v>580</v>
      </c>
      <c r="V37" s="216" t="s">
        <v>580</v>
      </c>
      <c r="W37" s="216" t="s">
        <v>580</v>
      </c>
      <c r="X37" s="216" t="s">
        <v>580</v>
      </c>
      <c r="Y37" s="216" t="s">
        <v>580</v>
      </c>
      <c r="Z37" s="216" t="s">
        <v>580</v>
      </c>
      <c r="AA37" s="216" t="s">
        <v>580</v>
      </c>
      <c r="AB37" s="216" t="s">
        <v>580</v>
      </c>
      <c r="AC37" s="216" t="s">
        <v>580</v>
      </c>
      <c r="AD37" s="216" t="s">
        <v>580</v>
      </c>
      <c r="AE37" s="216" t="s">
        <v>580</v>
      </c>
      <c r="AF37" s="216" t="s">
        <v>580</v>
      </c>
      <c r="AG37" s="216" t="s">
        <v>580</v>
      </c>
      <c r="AH37" s="216" t="s">
        <v>580</v>
      </c>
    </row>
    <row r="38" spans="1:34" ht="32.25" customHeight="1">
      <c r="A38" s="75" t="s">
        <v>536</v>
      </c>
      <c r="B38" s="190" t="s">
        <v>654</v>
      </c>
      <c r="C38" s="120" t="s">
        <v>700</v>
      </c>
      <c r="D38" s="216" t="s">
        <v>580</v>
      </c>
      <c r="E38" s="216" t="s">
        <v>580</v>
      </c>
      <c r="F38" s="216" t="s">
        <v>580</v>
      </c>
      <c r="G38" s="216" t="s">
        <v>580</v>
      </c>
      <c r="H38" s="216" t="s">
        <v>580</v>
      </c>
      <c r="I38" s="216" t="s">
        <v>580</v>
      </c>
      <c r="J38" s="216" t="s">
        <v>580</v>
      </c>
      <c r="K38" s="216" t="s">
        <v>580</v>
      </c>
      <c r="L38" s="216" t="s">
        <v>580</v>
      </c>
      <c r="M38" s="216" t="s">
        <v>580</v>
      </c>
      <c r="N38" s="216" t="s">
        <v>580</v>
      </c>
      <c r="O38" s="216" t="s">
        <v>580</v>
      </c>
      <c r="P38" s="216" t="s">
        <v>580</v>
      </c>
      <c r="Q38" s="216" t="s">
        <v>580</v>
      </c>
      <c r="R38" s="216" t="s">
        <v>580</v>
      </c>
      <c r="S38" s="216" t="s">
        <v>580</v>
      </c>
      <c r="T38" s="216" t="s">
        <v>580</v>
      </c>
      <c r="U38" s="216" t="s">
        <v>580</v>
      </c>
      <c r="V38" s="216" t="s">
        <v>580</v>
      </c>
      <c r="W38" s="216" t="s">
        <v>580</v>
      </c>
      <c r="X38" s="216" t="s">
        <v>580</v>
      </c>
      <c r="Y38" s="216" t="s">
        <v>580</v>
      </c>
      <c r="Z38" s="216" t="s">
        <v>580</v>
      </c>
      <c r="AA38" s="216" t="s">
        <v>580</v>
      </c>
      <c r="AB38" s="216" t="s">
        <v>580</v>
      </c>
      <c r="AC38" s="216" t="s">
        <v>580</v>
      </c>
      <c r="AD38" s="216" t="s">
        <v>580</v>
      </c>
      <c r="AE38" s="216" t="s">
        <v>580</v>
      </c>
      <c r="AF38" s="216" t="s">
        <v>580</v>
      </c>
      <c r="AG38" s="216" t="s">
        <v>580</v>
      </c>
      <c r="AH38" s="216" t="s">
        <v>580</v>
      </c>
    </row>
    <row r="39" spans="1:34" ht="32.25" customHeight="1">
      <c r="A39" s="75" t="s">
        <v>537</v>
      </c>
      <c r="B39" s="190" t="s">
        <v>651</v>
      </c>
      <c r="C39" s="120" t="s">
        <v>700</v>
      </c>
      <c r="D39" s="216" t="s">
        <v>580</v>
      </c>
      <c r="E39" s="216" t="s">
        <v>580</v>
      </c>
      <c r="F39" s="216" t="s">
        <v>580</v>
      </c>
      <c r="G39" s="216" t="s">
        <v>580</v>
      </c>
      <c r="H39" s="216" t="s">
        <v>580</v>
      </c>
      <c r="I39" s="216" t="s">
        <v>580</v>
      </c>
      <c r="J39" s="216" t="s">
        <v>580</v>
      </c>
      <c r="K39" s="216" t="s">
        <v>580</v>
      </c>
      <c r="L39" s="216" t="s">
        <v>580</v>
      </c>
      <c r="M39" s="216" t="s">
        <v>580</v>
      </c>
      <c r="N39" s="216" t="s">
        <v>580</v>
      </c>
      <c r="O39" s="216" t="s">
        <v>580</v>
      </c>
      <c r="P39" s="216" t="s">
        <v>580</v>
      </c>
      <c r="Q39" s="216" t="s">
        <v>580</v>
      </c>
      <c r="R39" s="216" t="s">
        <v>580</v>
      </c>
      <c r="S39" s="216" t="s">
        <v>580</v>
      </c>
      <c r="T39" s="216" t="s">
        <v>580</v>
      </c>
      <c r="U39" s="216" t="s">
        <v>580</v>
      </c>
      <c r="V39" s="216" t="s">
        <v>580</v>
      </c>
      <c r="W39" s="216" t="s">
        <v>580</v>
      </c>
      <c r="X39" s="216" t="s">
        <v>580</v>
      </c>
      <c r="Y39" s="216" t="s">
        <v>580</v>
      </c>
      <c r="Z39" s="216" t="s">
        <v>580</v>
      </c>
      <c r="AA39" s="216" t="s">
        <v>580</v>
      </c>
      <c r="AB39" s="216" t="s">
        <v>580</v>
      </c>
      <c r="AC39" s="216" t="s">
        <v>580</v>
      </c>
      <c r="AD39" s="216" t="s">
        <v>580</v>
      </c>
      <c r="AE39" s="216" t="s">
        <v>580</v>
      </c>
      <c r="AF39" s="216" t="s">
        <v>580</v>
      </c>
      <c r="AG39" s="216" t="s">
        <v>580</v>
      </c>
      <c r="AH39" s="216" t="s">
        <v>580</v>
      </c>
    </row>
    <row r="40" spans="1:34" ht="32.25" customHeight="1">
      <c r="A40" s="75" t="s">
        <v>537</v>
      </c>
      <c r="B40" s="190" t="s">
        <v>652</v>
      </c>
      <c r="C40" s="120" t="s">
        <v>700</v>
      </c>
      <c r="D40" s="216" t="s">
        <v>580</v>
      </c>
      <c r="E40" s="216" t="s">
        <v>580</v>
      </c>
      <c r="F40" s="216" t="s">
        <v>580</v>
      </c>
      <c r="G40" s="216" t="s">
        <v>580</v>
      </c>
      <c r="H40" s="216" t="s">
        <v>580</v>
      </c>
      <c r="I40" s="216" t="s">
        <v>580</v>
      </c>
      <c r="J40" s="216" t="s">
        <v>580</v>
      </c>
      <c r="K40" s="216" t="s">
        <v>580</v>
      </c>
      <c r="L40" s="216" t="s">
        <v>580</v>
      </c>
      <c r="M40" s="216" t="s">
        <v>580</v>
      </c>
      <c r="N40" s="216" t="s">
        <v>580</v>
      </c>
      <c r="O40" s="216" t="s">
        <v>580</v>
      </c>
      <c r="P40" s="216" t="s">
        <v>580</v>
      </c>
      <c r="Q40" s="216" t="s">
        <v>580</v>
      </c>
      <c r="R40" s="216" t="s">
        <v>580</v>
      </c>
      <c r="S40" s="216" t="s">
        <v>580</v>
      </c>
      <c r="T40" s="216" t="s">
        <v>580</v>
      </c>
      <c r="U40" s="216" t="s">
        <v>580</v>
      </c>
      <c r="V40" s="216" t="s">
        <v>580</v>
      </c>
      <c r="W40" s="216" t="s">
        <v>580</v>
      </c>
      <c r="X40" s="216" t="s">
        <v>580</v>
      </c>
      <c r="Y40" s="216" t="s">
        <v>580</v>
      </c>
      <c r="Z40" s="216" t="s">
        <v>580</v>
      </c>
      <c r="AA40" s="216" t="s">
        <v>580</v>
      </c>
      <c r="AB40" s="216" t="s">
        <v>580</v>
      </c>
      <c r="AC40" s="216" t="s">
        <v>580</v>
      </c>
      <c r="AD40" s="216" t="s">
        <v>580</v>
      </c>
      <c r="AE40" s="216" t="s">
        <v>580</v>
      </c>
      <c r="AF40" s="216" t="s">
        <v>580</v>
      </c>
      <c r="AG40" s="216" t="s">
        <v>580</v>
      </c>
      <c r="AH40" s="216" t="s">
        <v>580</v>
      </c>
    </row>
    <row r="41" spans="1:34" ht="32.25" customHeight="1">
      <c r="A41" s="75" t="s">
        <v>537</v>
      </c>
      <c r="B41" s="190" t="s">
        <v>653</v>
      </c>
      <c r="C41" s="120" t="s">
        <v>700</v>
      </c>
      <c r="D41" s="216" t="s">
        <v>580</v>
      </c>
      <c r="E41" s="216" t="s">
        <v>580</v>
      </c>
      <c r="F41" s="216" t="s">
        <v>580</v>
      </c>
      <c r="G41" s="216" t="s">
        <v>580</v>
      </c>
      <c r="H41" s="216" t="s">
        <v>580</v>
      </c>
      <c r="I41" s="216" t="s">
        <v>580</v>
      </c>
      <c r="J41" s="216" t="s">
        <v>580</v>
      </c>
      <c r="K41" s="216" t="s">
        <v>580</v>
      </c>
      <c r="L41" s="216" t="s">
        <v>580</v>
      </c>
      <c r="M41" s="216" t="s">
        <v>580</v>
      </c>
      <c r="N41" s="216" t="s">
        <v>580</v>
      </c>
      <c r="O41" s="216" t="s">
        <v>580</v>
      </c>
      <c r="P41" s="216" t="s">
        <v>580</v>
      </c>
      <c r="Q41" s="216" t="s">
        <v>580</v>
      </c>
      <c r="R41" s="216" t="s">
        <v>580</v>
      </c>
      <c r="S41" s="216" t="s">
        <v>580</v>
      </c>
      <c r="T41" s="216" t="s">
        <v>580</v>
      </c>
      <c r="U41" s="216" t="s">
        <v>580</v>
      </c>
      <c r="V41" s="216" t="s">
        <v>580</v>
      </c>
      <c r="W41" s="216" t="s">
        <v>580</v>
      </c>
      <c r="X41" s="216" t="s">
        <v>580</v>
      </c>
      <c r="Y41" s="216" t="s">
        <v>580</v>
      </c>
      <c r="Z41" s="216" t="s">
        <v>580</v>
      </c>
      <c r="AA41" s="216" t="s">
        <v>580</v>
      </c>
      <c r="AB41" s="216" t="s">
        <v>580</v>
      </c>
      <c r="AC41" s="216" t="s">
        <v>580</v>
      </c>
      <c r="AD41" s="216" t="s">
        <v>580</v>
      </c>
      <c r="AE41" s="216" t="s">
        <v>580</v>
      </c>
      <c r="AF41" s="216" t="s">
        <v>580</v>
      </c>
      <c r="AG41" s="216" t="s">
        <v>580</v>
      </c>
      <c r="AH41" s="216" t="s">
        <v>580</v>
      </c>
    </row>
    <row r="42" spans="1:34" ht="32.25" customHeight="1">
      <c r="A42" s="75" t="s">
        <v>537</v>
      </c>
      <c r="B42" s="190" t="s">
        <v>655</v>
      </c>
      <c r="C42" s="120" t="s">
        <v>700</v>
      </c>
      <c r="D42" s="216" t="s">
        <v>580</v>
      </c>
      <c r="E42" s="216" t="s">
        <v>580</v>
      </c>
      <c r="F42" s="216" t="s">
        <v>580</v>
      </c>
      <c r="G42" s="216" t="s">
        <v>580</v>
      </c>
      <c r="H42" s="216" t="s">
        <v>580</v>
      </c>
      <c r="I42" s="216" t="s">
        <v>580</v>
      </c>
      <c r="J42" s="216" t="s">
        <v>580</v>
      </c>
      <c r="K42" s="216" t="s">
        <v>580</v>
      </c>
      <c r="L42" s="216" t="s">
        <v>580</v>
      </c>
      <c r="M42" s="216" t="s">
        <v>580</v>
      </c>
      <c r="N42" s="216" t="s">
        <v>580</v>
      </c>
      <c r="O42" s="216" t="s">
        <v>580</v>
      </c>
      <c r="P42" s="216" t="s">
        <v>580</v>
      </c>
      <c r="Q42" s="216" t="s">
        <v>580</v>
      </c>
      <c r="R42" s="216" t="s">
        <v>580</v>
      </c>
      <c r="S42" s="216" t="s">
        <v>580</v>
      </c>
      <c r="T42" s="216" t="s">
        <v>580</v>
      </c>
      <c r="U42" s="216" t="s">
        <v>580</v>
      </c>
      <c r="V42" s="216" t="s">
        <v>580</v>
      </c>
      <c r="W42" s="216" t="s">
        <v>580</v>
      </c>
      <c r="X42" s="216" t="s">
        <v>580</v>
      </c>
      <c r="Y42" s="216" t="s">
        <v>580</v>
      </c>
      <c r="Z42" s="216" t="s">
        <v>580</v>
      </c>
      <c r="AA42" s="216" t="s">
        <v>580</v>
      </c>
      <c r="AB42" s="216" t="s">
        <v>580</v>
      </c>
      <c r="AC42" s="216" t="s">
        <v>580</v>
      </c>
      <c r="AD42" s="216" t="s">
        <v>580</v>
      </c>
      <c r="AE42" s="216" t="s">
        <v>580</v>
      </c>
      <c r="AF42" s="216" t="s">
        <v>580</v>
      </c>
      <c r="AG42" s="216" t="s">
        <v>580</v>
      </c>
      <c r="AH42" s="216" t="s">
        <v>580</v>
      </c>
    </row>
    <row r="43" spans="1:34" ht="32.25" customHeight="1">
      <c r="A43" s="75" t="s">
        <v>508</v>
      </c>
      <c r="B43" s="190" t="s">
        <v>656</v>
      </c>
      <c r="C43" s="120" t="s">
        <v>700</v>
      </c>
      <c r="D43" s="216" t="s">
        <v>580</v>
      </c>
      <c r="E43" s="216" t="s">
        <v>580</v>
      </c>
      <c r="F43" s="216" t="s">
        <v>580</v>
      </c>
      <c r="G43" s="216" t="s">
        <v>580</v>
      </c>
      <c r="H43" s="216" t="s">
        <v>580</v>
      </c>
      <c r="I43" s="216" t="s">
        <v>580</v>
      </c>
      <c r="J43" s="216" t="s">
        <v>580</v>
      </c>
      <c r="K43" s="216" t="s">
        <v>580</v>
      </c>
      <c r="L43" s="216" t="s">
        <v>580</v>
      </c>
      <c r="M43" s="216" t="s">
        <v>580</v>
      </c>
      <c r="N43" s="216" t="s">
        <v>580</v>
      </c>
      <c r="O43" s="216" t="s">
        <v>580</v>
      </c>
      <c r="P43" s="216" t="s">
        <v>580</v>
      </c>
      <c r="Q43" s="216" t="s">
        <v>580</v>
      </c>
      <c r="R43" s="216" t="s">
        <v>580</v>
      </c>
      <c r="S43" s="216" t="s">
        <v>580</v>
      </c>
      <c r="T43" s="216" t="s">
        <v>580</v>
      </c>
      <c r="U43" s="216" t="s">
        <v>580</v>
      </c>
      <c r="V43" s="216" t="s">
        <v>580</v>
      </c>
      <c r="W43" s="216" t="s">
        <v>580</v>
      </c>
      <c r="X43" s="216" t="s">
        <v>580</v>
      </c>
      <c r="Y43" s="216" t="s">
        <v>580</v>
      </c>
      <c r="Z43" s="216" t="s">
        <v>580</v>
      </c>
      <c r="AA43" s="216" t="s">
        <v>580</v>
      </c>
      <c r="AB43" s="216" t="s">
        <v>580</v>
      </c>
      <c r="AC43" s="216" t="s">
        <v>580</v>
      </c>
      <c r="AD43" s="216" t="s">
        <v>580</v>
      </c>
      <c r="AE43" s="216" t="s">
        <v>580</v>
      </c>
      <c r="AF43" s="216" t="s">
        <v>580</v>
      </c>
      <c r="AG43" s="216" t="s">
        <v>580</v>
      </c>
      <c r="AH43" s="216" t="s">
        <v>580</v>
      </c>
    </row>
    <row r="44" spans="1:34" ht="32.25" customHeight="1">
      <c r="A44" s="75" t="s">
        <v>540</v>
      </c>
      <c r="B44" s="190" t="s">
        <v>657</v>
      </c>
      <c r="C44" s="120" t="s">
        <v>700</v>
      </c>
      <c r="D44" s="216" t="s">
        <v>580</v>
      </c>
      <c r="E44" s="216" t="s">
        <v>580</v>
      </c>
      <c r="F44" s="216" t="s">
        <v>580</v>
      </c>
      <c r="G44" s="216" t="s">
        <v>580</v>
      </c>
      <c r="H44" s="216" t="s">
        <v>580</v>
      </c>
      <c r="I44" s="216" t="s">
        <v>580</v>
      </c>
      <c r="J44" s="216" t="s">
        <v>580</v>
      </c>
      <c r="K44" s="216" t="s">
        <v>580</v>
      </c>
      <c r="L44" s="216" t="s">
        <v>580</v>
      </c>
      <c r="M44" s="216" t="s">
        <v>580</v>
      </c>
      <c r="N44" s="216" t="s">
        <v>580</v>
      </c>
      <c r="O44" s="216" t="s">
        <v>580</v>
      </c>
      <c r="P44" s="216" t="s">
        <v>580</v>
      </c>
      <c r="Q44" s="216" t="s">
        <v>580</v>
      </c>
      <c r="R44" s="216" t="s">
        <v>580</v>
      </c>
      <c r="S44" s="216" t="s">
        <v>580</v>
      </c>
      <c r="T44" s="216" t="s">
        <v>580</v>
      </c>
      <c r="U44" s="216" t="s">
        <v>580</v>
      </c>
      <c r="V44" s="216" t="s">
        <v>580</v>
      </c>
      <c r="W44" s="216" t="s">
        <v>580</v>
      </c>
      <c r="X44" s="216" t="s">
        <v>580</v>
      </c>
      <c r="Y44" s="216" t="s">
        <v>580</v>
      </c>
      <c r="Z44" s="216" t="s">
        <v>580</v>
      </c>
      <c r="AA44" s="216" t="s">
        <v>580</v>
      </c>
      <c r="AB44" s="216" t="s">
        <v>580</v>
      </c>
      <c r="AC44" s="216" t="s">
        <v>580</v>
      </c>
      <c r="AD44" s="216" t="s">
        <v>580</v>
      </c>
      <c r="AE44" s="216" t="s">
        <v>580</v>
      </c>
      <c r="AF44" s="216" t="s">
        <v>580</v>
      </c>
      <c r="AG44" s="216" t="s">
        <v>580</v>
      </c>
      <c r="AH44" s="216" t="s">
        <v>580</v>
      </c>
    </row>
    <row r="45" spans="1:34" ht="32.25" customHeight="1">
      <c r="A45" s="75" t="s">
        <v>541</v>
      </c>
      <c r="B45" s="190" t="s">
        <v>658</v>
      </c>
      <c r="C45" s="120" t="s">
        <v>700</v>
      </c>
      <c r="D45" s="216" t="s">
        <v>580</v>
      </c>
      <c r="E45" s="216" t="s">
        <v>580</v>
      </c>
      <c r="F45" s="216" t="s">
        <v>580</v>
      </c>
      <c r="G45" s="216" t="s">
        <v>580</v>
      </c>
      <c r="H45" s="216" t="s">
        <v>580</v>
      </c>
      <c r="I45" s="216" t="s">
        <v>580</v>
      </c>
      <c r="J45" s="216" t="s">
        <v>580</v>
      </c>
      <c r="K45" s="216" t="s">
        <v>580</v>
      </c>
      <c r="L45" s="216" t="s">
        <v>580</v>
      </c>
      <c r="M45" s="216" t="s">
        <v>580</v>
      </c>
      <c r="N45" s="216" t="s">
        <v>580</v>
      </c>
      <c r="O45" s="216" t="s">
        <v>580</v>
      </c>
      <c r="P45" s="216" t="s">
        <v>580</v>
      </c>
      <c r="Q45" s="216" t="s">
        <v>580</v>
      </c>
      <c r="R45" s="216" t="s">
        <v>580</v>
      </c>
      <c r="S45" s="216" t="s">
        <v>580</v>
      </c>
      <c r="T45" s="216" t="s">
        <v>580</v>
      </c>
      <c r="U45" s="216" t="s">
        <v>580</v>
      </c>
      <c r="V45" s="216" t="s">
        <v>580</v>
      </c>
      <c r="W45" s="216" t="s">
        <v>580</v>
      </c>
      <c r="X45" s="216" t="s">
        <v>580</v>
      </c>
      <c r="Y45" s="216" t="s">
        <v>580</v>
      </c>
      <c r="Z45" s="216" t="s">
        <v>580</v>
      </c>
      <c r="AA45" s="216" t="s">
        <v>580</v>
      </c>
      <c r="AB45" s="216" t="s">
        <v>580</v>
      </c>
      <c r="AC45" s="216" t="s">
        <v>580</v>
      </c>
      <c r="AD45" s="216" t="s">
        <v>580</v>
      </c>
      <c r="AE45" s="216" t="s">
        <v>580</v>
      </c>
      <c r="AF45" s="216" t="s">
        <v>580</v>
      </c>
      <c r="AG45" s="216" t="s">
        <v>580</v>
      </c>
      <c r="AH45" s="216" t="s">
        <v>580</v>
      </c>
    </row>
    <row r="46" spans="1:34" ht="32.25" customHeight="1">
      <c r="A46" s="75" t="s">
        <v>504</v>
      </c>
      <c r="B46" s="190" t="s">
        <v>659</v>
      </c>
      <c r="C46" s="120" t="s">
        <v>700</v>
      </c>
      <c r="D46" s="216" t="s">
        <v>580</v>
      </c>
      <c r="E46" s="216" t="s">
        <v>580</v>
      </c>
      <c r="F46" s="216" t="s">
        <v>580</v>
      </c>
      <c r="G46" s="216" t="s">
        <v>580</v>
      </c>
      <c r="H46" s="216" t="s">
        <v>580</v>
      </c>
      <c r="I46" s="216" t="s">
        <v>580</v>
      </c>
      <c r="J46" s="216" t="s">
        <v>580</v>
      </c>
      <c r="K46" s="216" t="s">
        <v>580</v>
      </c>
      <c r="L46" s="216" t="s">
        <v>580</v>
      </c>
      <c r="M46" s="216" t="s">
        <v>580</v>
      </c>
      <c r="N46" s="216" t="s">
        <v>580</v>
      </c>
      <c r="O46" s="216" t="s">
        <v>580</v>
      </c>
      <c r="P46" s="216" t="s">
        <v>580</v>
      </c>
      <c r="Q46" s="216" t="s">
        <v>580</v>
      </c>
      <c r="R46" s="216" t="s">
        <v>580</v>
      </c>
      <c r="S46" s="216" t="s">
        <v>580</v>
      </c>
      <c r="T46" s="216" t="s">
        <v>580</v>
      </c>
      <c r="U46" s="216" t="s">
        <v>580</v>
      </c>
      <c r="V46" s="216" t="s">
        <v>580</v>
      </c>
      <c r="W46" s="216" t="s">
        <v>580</v>
      </c>
      <c r="X46" s="216" t="s">
        <v>580</v>
      </c>
      <c r="Y46" s="216" t="s">
        <v>580</v>
      </c>
      <c r="Z46" s="216" t="s">
        <v>580</v>
      </c>
      <c r="AA46" s="216" t="s">
        <v>580</v>
      </c>
      <c r="AB46" s="216" t="s">
        <v>580</v>
      </c>
      <c r="AC46" s="216" t="s">
        <v>580</v>
      </c>
      <c r="AD46" s="216" t="s">
        <v>580</v>
      </c>
      <c r="AE46" s="216" t="s">
        <v>580</v>
      </c>
      <c r="AF46" s="216" t="s">
        <v>580</v>
      </c>
      <c r="AG46" s="216" t="s">
        <v>580</v>
      </c>
      <c r="AH46" s="216" t="s">
        <v>580</v>
      </c>
    </row>
    <row r="47" spans="1:34" ht="32.25" customHeight="1">
      <c r="A47" s="75" t="s">
        <v>509</v>
      </c>
      <c r="B47" s="190" t="s">
        <v>660</v>
      </c>
      <c r="C47" s="120" t="s">
        <v>700</v>
      </c>
      <c r="D47" s="216" t="s">
        <v>580</v>
      </c>
      <c r="E47" s="216" t="s">
        <v>580</v>
      </c>
      <c r="F47" s="216" t="s">
        <v>580</v>
      </c>
      <c r="G47" s="216" t="s">
        <v>580</v>
      </c>
      <c r="H47" s="216" t="s">
        <v>580</v>
      </c>
      <c r="I47" s="216" t="s">
        <v>580</v>
      </c>
      <c r="J47" s="216" t="s">
        <v>580</v>
      </c>
      <c r="K47" s="216" t="s">
        <v>580</v>
      </c>
      <c r="L47" s="216" t="s">
        <v>580</v>
      </c>
      <c r="M47" s="216" t="s">
        <v>580</v>
      </c>
      <c r="N47" s="216" t="s">
        <v>580</v>
      </c>
      <c r="O47" s="216" t="s">
        <v>580</v>
      </c>
      <c r="P47" s="216" t="s">
        <v>580</v>
      </c>
      <c r="Q47" s="216" t="s">
        <v>580</v>
      </c>
      <c r="R47" s="216" t="s">
        <v>580</v>
      </c>
      <c r="S47" s="216" t="s">
        <v>580</v>
      </c>
      <c r="T47" s="216" t="s">
        <v>580</v>
      </c>
      <c r="U47" s="216" t="s">
        <v>580</v>
      </c>
      <c r="V47" s="216" t="s">
        <v>580</v>
      </c>
      <c r="W47" s="216" t="s">
        <v>580</v>
      </c>
      <c r="X47" s="216" t="s">
        <v>580</v>
      </c>
      <c r="Y47" s="216" t="s">
        <v>580</v>
      </c>
      <c r="Z47" s="216" t="s">
        <v>580</v>
      </c>
      <c r="AA47" s="216" t="s">
        <v>580</v>
      </c>
      <c r="AB47" s="216" t="s">
        <v>580</v>
      </c>
      <c r="AC47" s="216" t="s">
        <v>580</v>
      </c>
      <c r="AD47" s="216" t="s">
        <v>580</v>
      </c>
      <c r="AE47" s="216" t="s">
        <v>580</v>
      </c>
      <c r="AF47" s="216" t="s">
        <v>580</v>
      </c>
      <c r="AG47" s="216" t="s">
        <v>580</v>
      </c>
      <c r="AH47" s="216" t="s">
        <v>580</v>
      </c>
    </row>
    <row r="48" spans="1:34" ht="32.25" customHeight="1">
      <c r="A48" s="75" t="s">
        <v>551</v>
      </c>
      <c r="B48" s="190" t="s">
        <v>661</v>
      </c>
      <c r="C48" s="120" t="s">
        <v>700</v>
      </c>
      <c r="D48" s="216" t="s">
        <v>580</v>
      </c>
      <c r="E48" s="216" t="s">
        <v>580</v>
      </c>
      <c r="F48" s="216" t="s">
        <v>580</v>
      </c>
      <c r="G48" s="216" t="s">
        <v>580</v>
      </c>
      <c r="H48" s="216" t="s">
        <v>580</v>
      </c>
      <c r="I48" s="216" t="s">
        <v>580</v>
      </c>
      <c r="J48" s="216" t="s">
        <v>580</v>
      </c>
      <c r="K48" s="216" t="s">
        <v>580</v>
      </c>
      <c r="L48" s="216" t="s">
        <v>580</v>
      </c>
      <c r="M48" s="216" t="s">
        <v>580</v>
      </c>
      <c r="N48" s="216" t="s">
        <v>580</v>
      </c>
      <c r="O48" s="216" t="s">
        <v>580</v>
      </c>
      <c r="P48" s="216" t="s">
        <v>580</v>
      </c>
      <c r="Q48" s="216" t="s">
        <v>580</v>
      </c>
      <c r="R48" s="216" t="s">
        <v>580</v>
      </c>
      <c r="S48" s="216" t="s">
        <v>580</v>
      </c>
      <c r="T48" s="216" t="s">
        <v>580</v>
      </c>
      <c r="U48" s="216" t="s">
        <v>580</v>
      </c>
      <c r="V48" s="216" t="s">
        <v>580</v>
      </c>
      <c r="W48" s="216" t="s">
        <v>580</v>
      </c>
      <c r="X48" s="216" t="s">
        <v>580</v>
      </c>
      <c r="Y48" s="216" t="s">
        <v>580</v>
      </c>
      <c r="Z48" s="216" t="s">
        <v>580</v>
      </c>
      <c r="AA48" s="216" t="s">
        <v>580</v>
      </c>
      <c r="AB48" s="216" t="s">
        <v>580</v>
      </c>
      <c r="AC48" s="216" t="s">
        <v>580</v>
      </c>
      <c r="AD48" s="216" t="s">
        <v>580</v>
      </c>
      <c r="AE48" s="216" t="s">
        <v>580</v>
      </c>
      <c r="AF48" s="216" t="s">
        <v>580</v>
      </c>
      <c r="AG48" s="216" t="s">
        <v>580</v>
      </c>
      <c r="AH48" s="216" t="s">
        <v>580</v>
      </c>
    </row>
    <row r="49" spans="1:34" ht="32.25" customHeight="1">
      <c r="A49" s="75" t="s">
        <v>552</v>
      </c>
      <c r="B49" s="190" t="s">
        <v>662</v>
      </c>
      <c r="C49" s="120" t="s">
        <v>700</v>
      </c>
      <c r="D49" s="216" t="s">
        <v>580</v>
      </c>
      <c r="E49" s="216" t="s">
        <v>580</v>
      </c>
      <c r="F49" s="216" t="s">
        <v>580</v>
      </c>
      <c r="G49" s="216" t="s">
        <v>580</v>
      </c>
      <c r="H49" s="216" t="s">
        <v>580</v>
      </c>
      <c r="I49" s="216" t="s">
        <v>580</v>
      </c>
      <c r="J49" s="216" t="s">
        <v>580</v>
      </c>
      <c r="K49" s="216" t="s">
        <v>580</v>
      </c>
      <c r="L49" s="216" t="s">
        <v>580</v>
      </c>
      <c r="M49" s="216" t="s">
        <v>580</v>
      </c>
      <c r="N49" s="216" t="s">
        <v>580</v>
      </c>
      <c r="O49" s="216" t="s">
        <v>580</v>
      </c>
      <c r="P49" s="216" t="s">
        <v>580</v>
      </c>
      <c r="Q49" s="216" t="s">
        <v>580</v>
      </c>
      <c r="R49" s="216" t="s">
        <v>580</v>
      </c>
      <c r="S49" s="216" t="s">
        <v>580</v>
      </c>
      <c r="T49" s="216" t="s">
        <v>580</v>
      </c>
      <c r="U49" s="216" t="s">
        <v>580</v>
      </c>
      <c r="V49" s="216" t="s">
        <v>580</v>
      </c>
      <c r="W49" s="216" t="s">
        <v>580</v>
      </c>
      <c r="X49" s="216" t="s">
        <v>580</v>
      </c>
      <c r="Y49" s="216" t="s">
        <v>580</v>
      </c>
      <c r="Z49" s="216" t="s">
        <v>580</v>
      </c>
      <c r="AA49" s="216" t="s">
        <v>580</v>
      </c>
      <c r="AB49" s="216" t="s">
        <v>580</v>
      </c>
      <c r="AC49" s="216" t="s">
        <v>580</v>
      </c>
      <c r="AD49" s="216" t="s">
        <v>580</v>
      </c>
      <c r="AE49" s="216" t="s">
        <v>580</v>
      </c>
      <c r="AF49" s="216" t="s">
        <v>580</v>
      </c>
      <c r="AG49" s="216" t="s">
        <v>580</v>
      </c>
      <c r="AH49" s="216" t="s">
        <v>580</v>
      </c>
    </row>
    <row r="50" spans="1:34" s="109" customFormat="1" ht="32.25" customHeight="1">
      <c r="A50" s="75" t="s">
        <v>552</v>
      </c>
      <c r="B50" s="192" t="s">
        <v>702</v>
      </c>
      <c r="C50" s="120" t="s">
        <v>701</v>
      </c>
      <c r="D50" s="216" t="s">
        <v>580</v>
      </c>
      <c r="E50" s="216" t="s">
        <v>580</v>
      </c>
      <c r="F50" s="216" t="s">
        <v>580</v>
      </c>
      <c r="G50" s="216" t="s">
        <v>580</v>
      </c>
      <c r="H50" s="216" t="s">
        <v>580</v>
      </c>
      <c r="I50" s="216" t="s">
        <v>580</v>
      </c>
      <c r="J50" s="216" t="s">
        <v>580</v>
      </c>
      <c r="K50" s="216" t="s">
        <v>580</v>
      </c>
      <c r="L50" s="216" t="s">
        <v>580</v>
      </c>
      <c r="M50" s="216" t="s">
        <v>580</v>
      </c>
      <c r="N50" s="216" t="s">
        <v>580</v>
      </c>
      <c r="O50" s="216" t="s">
        <v>580</v>
      </c>
      <c r="P50" s="216" t="s">
        <v>580</v>
      </c>
      <c r="Q50" s="216" t="s">
        <v>580</v>
      </c>
      <c r="R50" s="216" t="s">
        <v>580</v>
      </c>
      <c r="S50" s="216" t="s">
        <v>580</v>
      </c>
      <c r="T50" s="216" t="s">
        <v>580</v>
      </c>
      <c r="U50" s="216" t="s">
        <v>580</v>
      </c>
      <c r="V50" s="216" t="s">
        <v>580</v>
      </c>
      <c r="W50" s="216" t="s">
        <v>580</v>
      </c>
      <c r="X50" s="216" t="s">
        <v>580</v>
      </c>
      <c r="Y50" s="216" t="s">
        <v>580</v>
      </c>
      <c r="Z50" s="216" t="s">
        <v>580</v>
      </c>
      <c r="AA50" s="216" t="s">
        <v>580</v>
      </c>
      <c r="AB50" s="216" t="s">
        <v>580</v>
      </c>
      <c r="AC50" s="216" t="s">
        <v>580</v>
      </c>
      <c r="AD50" s="216" t="s">
        <v>580</v>
      </c>
      <c r="AE50" s="216" t="s">
        <v>580</v>
      </c>
      <c r="AF50" s="216" t="s">
        <v>580</v>
      </c>
      <c r="AG50" s="216" t="s">
        <v>580</v>
      </c>
      <c r="AH50" s="216" t="s">
        <v>580</v>
      </c>
    </row>
    <row r="51" spans="1:34" s="109" customFormat="1" ht="32.25" customHeight="1">
      <c r="A51" s="75" t="s">
        <v>552</v>
      </c>
      <c r="B51" s="192" t="s">
        <v>750</v>
      </c>
      <c r="C51" s="120" t="s">
        <v>751</v>
      </c>
      <c r="D51" s="216" t="s">
        <v>580</v>
      </c>
      <c r="E51" s="216" t="s">
        <v>580</v>
      </c>
      <c r="F51" s="216" t="s">
        <v>580</v>
      </c>
      <c r="G51" s="216" t="s">
        <v>580</v>
      </c>
      <c r="H51" s="216" t="s">
        <v>580</v>
      </c>
      <c r="I51" s="216" t="s">
        <v>580</v>
      </c>
      <c r="J51" s="216" t="s">
        <v>580</v>
      </c>
      <c r="K51" s="216" t="s">
        <v>580</v>
      </c>
      <c r="L51" s="216" t="s">
        <v>580</v>
      </c>
      <c r="M51" s="216" t="s">
        <v>580</v>
      </c>
      <c r="N51" s="216" t="s">
        <v>580</v>
      </c>
      <c r="O51" s="216" t="s">
        <v>580</v>
      </c>
      <c r="P51" s="216" t="s">
        <v>580</v>
      </c>
      <c r="Q51" s="216" t="s">
        <v>580</v>
      </c>
      <c r="R51" s="216" t="s">
        <v>580</v>
      </c>
      <c r="S51" s="216" t="s">
        <v>580</v>
      </c>
      <c r="T51" s="216" t="s">
        <v>580</v>
      </c>
      <c r="U51" s="216" t="s">
        <v>580</v>
      </c>
      <c r="V51" s="216" t="s">
        <v>580</v>
      </c>
      <c r="W51" s="216" t="s">
        <v>580</v>
      </c>
      <c r="X51" s="216" t="s">
        <v>580</v>
      </c>
      <c r="Y51" s="216" t="s">
        <v>580</v>
      </c>
      <c r="Z51" s="216" t="s">
        <v>580</v>
      </c>
      <c r="AA51" s="216" t="s">
        <v>580</v>
      </c>
      <c r="AB51" s="216" t="s">
        <v>580</v>
      </c>
      <c r="AC51" s="216" t="s">
        <v>580</v>
      </c>
      <c r="AD51" s="216" t="s">
        <v>580</v>
      </c>
      <c r="AE51" s="216" t="s">
        <v>580</v>
      </c>
      <c r="AF51" s="216" t="s">
        <v>580</v>
      </c>
      <c r="AG51" s="216" t="s">
        <v>580</v>
      </c>
      <c r="AH51" s="216" t="s">
        <v>580</v>
      </c>
    </row>
    <row r="52" spans="1:34" s="109" customFormat="1" ht="32.25" customHeight="1">
      <c r="A52" s="75" t="s">
        <v>552</v>
      </c>
      <c r="B52" s="190" t="s">
        <v>753</v>
      </c>
      <c r="C52" s="120" t="s">
        <v>752</v>
      </c>
      <c r="D52" s="216" t="s">
        <v>580</v>
      </c>
      <c r="E52" s="216" t="s">
        <v>580</v>
      </c>
      <c r="F52" s="216" t="s">
        <v>580</v>
      </c>
      <c r="G52" s="216" t="s">
        <v>580</v>
      </c>
      <c r="H52" s="216" t="s">
        <v>580</v>
      </c>
      <c r="I52" s="216" t="s">
        <v>580</v>
      </c>
      <c r="J52" s="216" t="s">
        <v>580</v>
      </c>
      <c r="K52" s="216" t="s">
        <v>580</v>
      </c>
      <c r="L52" s="216" t="s">
        <v>580</v>
      </c>
      <c r="M52" s="216" t="s">
        <v>580</v>
      </c>
      <c r="N52" s="216" t="s">
        <v>580</v>
      </c>
      <c r="O52" s="216" t="s">
        <v>580</v>
      </c>
      <c r="P52" s="216" t="s">
        <v>580</v>
      </c>
      <c r="Q52" s="216" t="s">
        <v>580</v>
      </c>
      <c r="R52" s="216" t="s">
        <v>580</v>
      </c>
      <c r="S52" s="216" t="s">
        <v>580</v>
      </c>
      <c r="T52" s="216" t="s">
        <v>580</v>
      </c>
      <c r="U52" s="216" t="s">
        <v>580</v>
      </c>
      <c r="V52" s="216" t="s">
        <v>580</v>
      </c>
      <c r="W52" s="216" t="s">
        <v>580</v>
      </c>
      <c r="X52" s="216" t="s">
        <v>580</v>
      </c>
      <c r="Y52" s="216" t="s">
        <v>580</v>
      </c>
      <c r="Z52" s="216" t="s">
        <v>580</v>
      </c>
      <c r="AA52" s="216" t="s">
        <v>580</v>
      </c>
      <c r="AB52" s="216" t="s">
        <v>580</v>
      </c>
      <c r="AC52" s="216" t="s">
        <v>580</v>
      </c>
      <c r="AD52" s="216" t="s">
        <v>580</v>
      </c>
      <c r="AE52" s="216" t="s">
        <v>580</v>
      </c>
      <c r="AF52" s="216" t="s">
        <v>580</v>
      </c>
      <c r="AG52" s="216" t="s">
        <v>580</v>
      </c>
      <c r="AH52" s="216" t="s">
        <v>580</v>
      </c>
    </row>
    <row r="53" spans="1:34" ht="32.25" customHeight="1">
      <c r="A53" s="75" t="s">
        <v>510</v>
      </c>
      <c r="B53" s="190" t="s">
        <v>663</v>
      </c>
      <c r="C53" s="120" t="s">
        <v>700</v>
      </c>
      <c r="D53" s="216" t="s">
        <v>580</v>
      </c>
      <c r="E53" s="216" t="s">
        <v>580</v>
      </c>
      <c r="F53" s="216" t="s">
        <v>580</v>
      </c>
      <c r="G53" s="216" t="s">
        <v>580</v>
      </c>
      <c r="H53" s="216" t="s">
        <v>580</v>
      </c>
      <c r="I53" s="216" t="s">
        <v>580</v>
      </c>
      <c r="J53" s="216" t="s">
        <v>580</v>
      </c>
      <c r="K53" s="216" t="s">
        <v>580</v>
      </c>
      <c r="L53" s="216" t="s">
        <v>580</v>
      </c>
      <c r="M53" s="216" t="s">
        <v>580</v>
      </c>
      <c r="N53" s="216" t="s">
        <v>580</v>
      </c>
      <c r="O53" s="216" t="s">
        <v>580</v>
      </c>
      <c r="P53" s="216" t="s">
        <v>580</v>
      </c>
      <c r="Q53" s="216" t="s">
        <v>580</v>
      </c>
      <c r="R53" s="216" t="s">
        <v>580</v>
      </c>
      <c r="S53" s="216" t="s">
        <v>580</v>
      </c>
      <c r="T53" s="216" t="s">
        <v>580</v>
      </c>
      <c r="U53" s="216" t="s">
        <v>580</v>
      </c>
      <c r="V53" s="216" t="s">
        <v>580</v>
      </c>
      <c r="W53" s="216" t="s">
        <v>580</v>
      </c>
      <c r="X53" s="216" t="s">
        <v>580</v>
      </c>
      <c r="Y53" s="216" t="s">
        <v>580</v>
      </c>
      <c r="Z53" s="216" t="s">
        <v>580</v>
      </c>
      <c r="AA53" s="216" t="s">
        <v>580</v>
      </c>
      <c r="AB53" s="216" t="s">
        <v>580</v>
      </c>
      <c r="AC53" s="216" t="s">
        <v>580</v>
      </c>
      <c r="AD53" s="216" t="s">
        <v>580</v>
      </c>
      <c r="AE53" s="216" t="s">
        <v>580</v>
      </c>
      <c r="AF53" s="216" t="s">
        <v>580</v>
      </c>
      <c r="AG53" s="216" t="s">
        <v>580</v>
      </c>
      <c r="AH53" s="216" t="s">
        <v>580</v>
      </c>
    </row>
    <row r="54" spans="1:34" ht="32.25" customHeight="1">
      <c r="A54" s="75" t="s">
        <v>555</v>
      </c>
      <c r="B54" s="190" t="s">
        <v>664</v>
      </c>
      <c r="C54" s="120" t="s">
        <v>700</v>
      </c>
      <c r="D54" s="216" t="s">
        <v>580</v>
      </c>
      <c r="E54" s="216" t="s">
        <v>580</v>
      </c>
      <c r="F54" s="216" t="s">
        <v>580</v>
      </c>
      <c r="G54" s="216" t="s">
        <v>580</v>
      </c>
      <c r="H54" s="216" t="s">
        <v>580</v>
      </c>
      <c r="I54" s="216" t="s">
        <v>580</v>
      </c>
      <c r="J54" s="216" t="s">
        <v>580</v>
      </c>
      <c r="K54" s="216" t="s">
        <v>580</v>
      </c>
      <c r="L54" s="216" t="s">
        <v>580</v>
      </c>
      <c r="M54" s="216" t="s">
        <v>580</v>
      </c>
      <c r="N54" s="216" t="s">
        <v>580</v>
      </c>
      <c r="O54" s="216" t="s">
        <v>580</v>
      </c>
      <c r="P54" s="216" t="s">
        <v>580</v>
      </c>
      <c r="Q54" s="216" t="s">
        <v>580</v>
      </c>
      <c r="R54" s="216" t="s">
        <v>580</v>
      </c>
      <c r="S54" s="216" t="s">
        <v>580</v>
      </c>
      <c r="T54" s="216" t="s">
        <v>580</v>
      </c>
      <c r="U54" s="216" t="s">
        <v>580</v>
      </c>
      <c r="V54" s="216" t="s">
        <v>580</v>
      </c>
      <c r="W54" s="216" t="s">
        <v>580</v>
      </c>
      <c r="X54" s="216" t="s">
        <v>580</v>
      </c>
      <c r="Y54" s="216" t="s">
        <v>580</v>
      </c>
      <c r="Z54" s="216" t="s">
        <v>580</v>
      </c>
      <c r="AA54" s="216" t="s">
        <v>580</v>
      </c>
      <c r="AB54" s="216" t="s">
        <v>580</v>
      </c>
      <c r="AC54" s="216" t="s">
        <v>580</v>
      </c>
      <c r="AD54" s="216" t="s">
        <v>580</v>
      </c>
      <c r="AE54" s="216" t="s">
        <v>580</v>
      </c>
      <c r="AF54" s="216" t="s">
        <v>580</v>
      </c>
      <c r="AG54" s="216" t="s">
        <v>580</v>
      </c>
      <c r="AH54" s="216" t="s">
        <v>580</v>
      </c>
    </row>
    <row r="55" spans="1:34" ht="32.25" customHeight="1">
      <c r="A55" s="75" t="s">
        <v>556</v>
      </c>
      <c r="B55" s="190" t="s">
        <v>665</v>
      </c>
      <c r="C55" s="120" t="s">
        <v>700</v>
      </c>
      <c r="D55" s="216" t="s">
        <v>580</v>
      </c>
      <c r="E55" s="216" t="s">
        <v>580</v>
      </c>
      <c r="F55" s="216" t="s">
        <v>580</v>
      </c>
      <c r="G55" s="216" t="s">
        <v>580</v>
      </c>
      <c r="H55" s="216" t="s">
        <v>580</v>
      </c>
      <c r="I55" s="216" t="s">
        <v>580</v>
      </c>
      <c r="J55" s="216" t="s">
        <v>580</v>
      </c>
      <c r="K55" s="216" t="s">
        <v>580</v>
      </c>
      <c r="L55" s="216" t="s">
        <v>580</v>
      </c>
      <c r="M55" s="216" t="s">
        <v>580</v>
      </c>
      <c r="N55" s="216" t="s">
        <v>580</v>
      </c>
      <c r="O55" s="216" t="s">
        <v>580</v>
      </c>
      <c r="P55" s="216" t="s">
        <v>580</v>
      </c>
      <c r="Q55" s="216" t="s">
        <v>580</v>
      </c>
      <c r="R55" s="216" t="s">
        <v>580</v>
      </c>
      <c r="S55" s="216" t="s">
        <v>580</v>
      </c>
      <c r="T55" s="216" t="s">
        <v>580</v>
      </c>
      <c r="U55" s="216" t="s">
        <v>580</v>
      </c>
      <c r="V55" s="216" t="s">
        <v>580</v>
      </c>
      <c r="W55" s="216" t="s">
        <v>580</v>
      </c>
      <c r="X55" s="216" t="s">
        <v>580</v>
      </c>
      <c r="Y55" s="216" t="s">
        <v>580</v>
      </c>
      <c r="Z55" s="216" t="s">
        <v>580</v>
      </c>
      <c r="AA55" s="216" t="s">
        <v>580</v>
      </c>
      <c r="AB55" s="216" t="s">
        <v>580</v>
      </c>
      <c r="AC55" s="216" t="s">
        <v>580</v>
      </c>
      <c r="AD55" s="216" t="s">
        <v>580</v>
      </c>
      <c r="AE55" s="216" t="s">
        <v>580</v>
      </c>
      <c r="AF55" s="216" t="s">
        <v>580</v>
      </c>
      <c r="AG55" s="216" t="s">
        <v>580</v>
      </c>
      <c r="AH55" s="216" t="s">
        <v>580</v>
      </c>
    </row>
    <row r="56" spans="1:34" ht="32.25" customHeight="1">
      <c r="A56" s="75" t="s">
        <v>511</v>
      </c>
      <c r="B56" s="190" t="s">
        <v>666</v>
      </c>
      <c r="C56" s="120" t="s">
        <v>700</v>
      </c>
      <c r="D56" s="216" t="s">
        <v>580</v>
      </c>
      <c r="E56" s="216" t="s">
        <v>580</v>
      </c>
      <c r="F56" s="216" t="s">
        <v>580</v>
      </c>
      <c r="G56" s="216" t="s">
        <v>580</v>
      </c>
      <c r="H56" s="216" t="s">
        <v>580</v>
      </c>
      <c r="I56" s="216" t="s">
        <v>580</v>
      </c>
      <c r="J56" s="216" t="s">
        <v>580</v>
      </c>
      <c r="K56" s="216" t="s">
        <v>580</v>
      </c>
      <c r="L56" s="216" t="s">
        <v>580</v>
      </c>
      <c r="M56" s="216" t="s">
        <v>580</v>
      </c>
      <c r="N56" s="216" t="s">
        <v>580</v>
      </c>
      <c r="O56" s="216" t="s">
        <v>580</v>
      </c>
      <c r="P56" s="216" t="s">
        <v>580</v>
      </c>
      <c r="Q56" s="216" t="s">
        <v>580</v>
      </c>
      <c r="R56" s="216" t="s">
        <v>580</v>
      </c>
      <c r="S56" s="216" t="s">
        <v>580</v>
      </c>
      <c r="T56" s="216" t="s">
        <v>580</v>
      </c>
      <c r="U56" s="216" t="s">
        <v>580</v>
      </c>
      <c r="V56" s="216" t="s">
        <v>580</v>
      </c>
      <c r="W56" s="216" t="s">
        <v>580</v>
      </c>
      <c r="X56" s="216" t="s">
        <v>580</v>
      </c>
      <c r="Y56" s="216" t="s">
        <v>580</v>
      </c>
      <c r="Z56" s="216" t="s">
        <v>580</v>
      </c>
      <c r="AA56" s="216" t="s">
        <v>580</v>
      </c>
      <c r="AB56" s="216" t="s">
        <v>580</v>
      </c>
      <c r="AC56" s="216" t="s">
        <v>580</v>
      </c>
      <c r="AD56" s="216" t="s">
        <v>580</v>
      </c>
      <c r="AE56" s="216" t="s">
        <v>580</v>
      </c>
      <c r="AF56" s="216" t="s">
        <v>580</v>
      </c>
      <c r="AG56" s="216" t="s">
        <v>580</v>
      </c>
      <c r="AH56" s="216" t="s">
        <v>580</v>
      </c>
    </row>
    <row r="57" spans="1:34" ht="32.25" customHeight="1">
      <c r="A57" s="75" t="s">
        <v>559</v>
      </c>
      <c r="B57" s="190" t="s">
        <v>667</v>
      </c>
      <c r="C57" s="120" t="s">
        <v>700</v>
      </c>
      <c r="D57" s="216" t="s">
        <v>580</v>
      </c>
      <c r="E57" s="216" t="s">
        <v>580</v>
      </c>
      <c r="F57" s="216" t="s">
        <v>580</v>
      </c>
      <c r="G57" s="216" t="s">
        <v>580</v>
      </c>
      <c r="H57" s="216" t="s">
        <v>580</v>
      </c>
      <c r="I57" s="216" t="s">
        <v>580</v>
      </c>
      <c r="J57" s="216" t="s">
        <v>580</v>
      </c>
      <c r="K57" s="216" t="s">
        <v>580</v>
      </c>
      <c r="L57" s="216" t="s">
        <v>580</v>
      </c>
      <c r="M57" s="216" t="s">
        <v>580</v>
      </c>
      <c r="N57" s="216" t="s">
        <v>580</v>
      </c>
      <c r="O57" s="216" t="s">
        <v>580</v>
      </c>
      <c r="P57" s="216" t="s">
        <v>580</v>
      </c>
      <c r="Q57" s="216" t="s">
        <v>580</v>
      </c>
      <c r="R57" s="216" t="s">
        <v>580</v>
      </c>
      <c r="S57" s="216" t="s">
        <v>580</v>
      </c>
      <c r="T57" s="216" t="s">
        <v>580</v>
      </c>
      <c r="U57" s="216" t="s">
        <v>580</v>
      </c>
      <c r="V57" s="216" t="s">
        <v>580</v>
      </c>
      <c r="W57" s="216" t="s">
        <v>580</v>
      </c>
      <c r="X57" s="216" t="s">
        <v>580</v>
      </c>
      <c r="Y57" s="216" t="s">
        <v>580</v>
      </c>
      <c r="Z57" s="216" t="s">
        <v>580</v>
      </c>
      <c r="AA57" s="216" t="s">
        <v>580</v>
      </c>
      <c r="AB57" s="216" t="s">
        <v>580</v>
      </c>
      <c r="AC57" s="216" t="s">
        <v>580</v>
      </c>
      <c r="AD57" s="216" t="s">
        <v>580</v>
      </c>
      <c r="AE57" s="216" t="s">
        <v>580</v>
      </c>
      <c r="AF57" s="216" t="s">
        <v>580</v>
      </c>
      <c r="AG57" s="216" t="s">
        <v>580</v>
      </c>
      <c r="AH57" s="216" t="s">
        <v>580</v>
      </c>
    </row>
    <row r="58" spans="1:34" ht="32.25" customHeight="1">
      <c r="A58" s="75" t="s">
        <v>560</v>
      </c>
      <c r="B58" s="190" t="s">
        <v>668</v>
      </c>
      <c r="C58" s="120" t="s">
        <v>700</v>
      </c>
      <c r="D58" s="216" t="s">
        <v>580</v>
      </c>
      <c r="E58" s="216" t="s">
        <v>580</v>
      </c>
      <c r="F58" s="216" t="s">
        <v>580</v>
      </c>
      <c r="G58" s="216" t="s">
        <v>580</v>
      </c>
      <c r="H58" s="216" t="s">
        <v>580</v>
      </c>
      <c r="I58" s="216" t="s">
        <v>580</v>
      </c>
      <c r="J58" s="216" t="s">
        <v>580</v>
      </c>
      <c r="K58" s="216" t="s">
        <v>580</v>
      </c>
      <c r="L58" s="216" t="s">
        <v>580</v>
      </c>
      <c r="M58" s="216" t="s">
        <v>580</v>
      </c>
      <c r="N58" s="216" t="s">
        <v>580</v>
      </c>
      <c r="O58" s="216" t="s">
        <v>580</v>
      </c>
      <c r="P58" s="216" t="s">
        <v>580</v>
      </c>
      <c r="Q58" s="216" t="s">
        <v>580</v>
      </c>
      <c r="R58" s="216" t="s">
        <v>580</v>
      </c>
      <c r="S58" s="216" t="s">
        <v>580</v>
      </c>
      <c r="T58" s="216" t="s">
        <v>580</v>
      </c>
      <c r="U58" s="216" t="s">
        <v>580</v>
      </c>
      <c r="V58" s="216" t="s">
        <v>580</v>
      </c>
      <c r="W58" s="216" t="s">
        <v>580</v>
      </c>
      <c r="X58" s="216" t="s">
        <v>580</v>
      </c>
      <c r="Y58" s="216" t="s">
        <v>580</v>
      </c>
      <c r="Z58" s="216" t="s">
        <v>580</v>
      </c>
      <c r="AA58" s="216" t="s">
        <v>580</v>
      </c>
      <c r="AB58" s="216" t="s">
        <v>580</v>
      </c>
      <c r="AC58" s="216" t="s">
        <v>580</v>
      </c>
      <c r="AD58" s="216" t="s">
        <v>580</v>
      </c>
      <c r="AE58" s="216" t="s">
        <v>580</v>
      </c>
      <c r="AF58" s="216" t="s">
        <v>580</v>
      </c>
      <c r="AG58" s="216" t="s">
        <v>580</v>
      </c>
      <c r="AH58" s="216" t="s">
        <v>580</v>
      </c>
    </row>
    <row r="59" spans="1:34" ht="32.25" customHeight="1">
      <c r="A59" s="75" t="s">
        <v>561</v>
      </c>
      <c r="B59" s="190" t="s">
        <v>669</v>
      </c>
      <c r="C59" s="120" t="s">
        <v>700</v>
      </c>
      <c r="D59" s="216" t="s">
        <v>580</v>
      </c>
      <c r="E59" s="216" t="s">
        <v>580</v>
      </c>
      <c r="F59" s="216" t="s">
        <v>580</v>
      </c>
      <c r="G59" s="216" t="s">
        <v>580</v>
      </c>
      <c r="H59" s="216" t="s">
        <v>580</v>
      </c>
      <c r="I59" s="216" t="s">
        <v>580</v>
      </c>
      <c r="J59" s="216" t="s">
        <v>580</v>
      </c>
      <c r="K59" s="216" t="s">
        <v>580</v>
      </c>
      <c r="L59" s="216" t="s">
        <v>580</v>
      </c>
      <c r="M59" s="216" t="s">
        <v>580</v>
      </c>
      <c r="N59" s="216" t="s">
        <v>580</v>
      </c>
      <c r="O59" s="216" t="s">
        <v>580</v>
      </c>
      <c r="P59" s="216" t="s">
        <v>580</v>
      </c>
      <c r="Q59" s="216" t="s">
        <v>580</v>
      </c>
      <c r="R59" s="216" t="s">
        <v>580</v>
      </c>
      <c r="S59" s="216" t="s">
        <v>580</v>
      </c>
      <c r="T59" s="216" t="s">
        <v>580</v>
      </c>
      <c r="U59" s="216" t="s">
        <v>580</v>
      </c>
      <c r="V59" s="216" t="s">
        <v>580</v>
      </c>
      <c r="W59" s="216" t="s">
        <v>580</v>
      </c>
      <c r="X59" s="216" t="s">
        <v>580</v>
      </c>
      <c r="Y59" s="216" t="s">
        <v>580</v>
      </c>
      <c r="Z59" s="216" t="s">
        <v>580</v>
      </c>
      <c r="AA59" s="216" t="s">
        <v>580</v>
      </c>
      <c r="AB59" s="216" t="s">
        <v>580</v>
      </c>
      <c r="AC59" s="216" t="s">
        <v>580</v>
      </c>
      <c r="AD59" s="216" t="s">
        <v>580</v>
      </c>
      <c r="AE59" s="216" t="s">
        <v>580</v>
      </c>
      <c r="AF59" s="216" t="s">
        <v>580</v>
      </c>
      <c r="AG59" s="216" t="s">
        <v>580</v>
      </c>
      <c r="AH59" s="216" t="s">
        <v>580</v>
      </c>
    </row>
    <row r="60" spans="1:34" ht="32.25" customHeight="1">
      <c r="A60" s="75" t="s">
        <v>562</v>
      </c>
      <c r="B60" s="190" t="s">
        <v>670</v>
      </c>
      <c r="C60" s="120" t="s">
        <v>700</v>
      </c>
      <c r="D60" s="216" t="s">
        <v>580</v>
      </c>
      <c r="E60" s="216" t="s">
        <v>580</v>
      </c>
      <c r="F60" s="216" t="s">
        <v>580</v>
      </c>
      <c r="G60" s="216" t="s">
        <v>580</v>
      </c>
      <c r="H60" s="216" t="s">
        <v>580</v>
      </c>
      <c r="I60" s="216" t="s">
        <v>580</v>
      </c>
      <c r="J60" s="216" t="s">
        <v>580</v>
      </c>
      <c r="K60" s="216" t="s">
        <v>580</v>
      </c>
      <c r="L60" s="216" t="s">
        <v>580</v>
      </c>
      <c r="M60" s="216" t="s">
        <v>580</v>
      </c>
      <c r="N60" s="216" t="s">
        <v>580</v>
      </c>
      <c r="O60" s="216" t="s">
        <v>580</v>
      </c>
      <c r="P60" s="216" t="s">
        <v>580</v>
      </c>
      <c r="Q60" s="216" t="s">
        <v>580</v>
      </c>
      <c r="R60" s="216" t="s">
        <v>580</v>
      </c>
      <c r="S60" s="216" t="s">
        <v>580</v>
      </c>
      <c r="T60" s="216" t="s">
        <v>580</v>
      </c>
      <c r="U60" s="216" t="s">
        <v>580</v>
      </c>
      <c r="V60" s="216" t="s">
        <v>580</v>
      </c>
      <c r="W60" s="216" t="s">
        <v>580</v>
      </c>
      <c r="X60" s="216" t="s">
        <v>580</v>
      </c>
      <c r="Y60" s="216" t="s">
        <v>580</v>
      </c>
      <c r="Z60" s="216" t="s">
        <v>580</v>
      </c>
      <c r="AA60" s="216" t="s">
        <v>580</v>
      </c>
      <c r="AB60" s="216" t="s">
        <v>580</v>
      </c>
      <c r="AC60" s="216" t="s">
        <v>580</v>
      </c>
      <c r="AD60" s="216" t="s">
        <v>580</v>
      </c>
      <c r="AE60" s="216" t="s">
        <v>580</v>
      </c>
      <c r="AF60" s="216" t="s">
        <v>580</v>
      </c>
      <c r="AG60" s="216" t="s">
        <v>580</v>
      </c>
      <c r="AH60" s="216" t="s">
        <v>580</v>
      </c>
    </row>
    <row r="61" spans="1:34" ht="32.25" customHeight="1">
      <c r="A61" s="75" t="s">
        <v>671</v>
      </c>
      <c r="B61" s="190" t="s">
        <v>672</v>
      </c>
      <c r="C61" s="120" t="s">
        <v>700</v>
      </c>
      <c r="D61" s="216" t="s">
        <v>580</v>
      </c>
      <c r="E61" s="216" t="s">
        <v>580</v>
      </c>
      <c r="F61" s="216" t="s">
        <v>580</v>
      </c>
      <c r="G61" s="216" t="s">
        <v>580</v>
      </c>
      <c r="H61" s="216" t="s">
        <v>580</v>
      </c>
      <c r="I61" s="216" t="s">
        <v>580</v>
      </c>
      <c r="J61" s="216" t="s">
        <v>580</v>
      </c>
      <c r="K61" s="216" t="s">
        <v>580</v>
      </c>
      <c r="L61" s="216" t="s">
        <v>580</v>
      </c>
      <c r="M61" s="216" t="s">
        <v>580</v>
      </c>
      <c r="N61" s="216" t="s">
        <v>580</v>
      </c>
      <c r="O61" s="216" t="s">
        <v>580</v>
      </c>
      <c r="P61" s="216" t="s">
        <v>580</v>
      </c>
      <c r="Q61" s="216" t="s">
        <v>580</v>
      </c>
      <c r="R61" s="216" t="s">
        <v>580</v>
      </c>
      <c r="S61" s="216" t="s">
        <v>580</v>
      </c>
      <c r="T61" s="216" t="s">
        <v>580</v>
      </c>
      <c r="U61" s="216" t="s">
        <v>580</v>
      </c>
      <c r="V61" s="216" t="s">
        <v>580</v>
      </c>
      <c r="W61" s="216" t="s">
        <v>580</v>
      </c>
      <c r="X61" s="216" t="s">
        <v>580</v>
      </c>
      <c r="Y61" s="216" t="s">
        <v>580</v>
      </c>
      <c r="Z61" s="216" t="s">
        <v>580</v>
      </c>
      <c r="AA61" s="216" t="s">
        <v>580</v>
      </c>
      <c r="AB61" s="216" t="s">
        <v>580</v>
      </c>
      <c r="AC61" s="216" t="s">
        <v>580</v>
      </c>
      <c r="AD61" s="216" t="s">
        <v>580</v>
      </c>
      <c r="AE61" s="216" t="s">
        <v>580</v>
      </c>
      <c r="AF61" s="216" t="s">
        <v>580</v>
      </c>
      <c r="AG61" s="216" t="s">
        <v>580</v>
      </c>
      <c r="AH61" s="216" t="s">
        <v>580</v>
      </c>
    </row>
    <row r="62" spans="1:34" ht="32.25" customHeight="1">
      <c r="A62" s="75" t="s">
        <v>673</v>
      </c>
      <c r="B62" s="190" t="s">
        <v>674</v>
      </c>
      <c r="C62" s="120" t="s">
        <v>700</v>
      </c>
      <c r="D62" s="216" t="s">
        <v>580</v>
      </c>
      <c r="E62" s="216" t="s">
        <v>580</v>
      </c>
      <c r="F62" s="216" t="s">
        <v>580</v>
      </c>
      <c r="G62" s="216" t="s">
        <v>580</v>
      </c>
      <c r="H62" s="216" t="s">
        <v>580</v>
      </c>
      <c r="I62" s="216" t="s">
        <v>580</v>
      </c>
      <c r="J62" s="216" t="s">
        <v>580</v>
      </c>
      <c r="K62" s="216" t="s">
        <v>580</v>
      </c>
      <c r="L62" s="216" t="s">
        <v>580</v>
      </c>
      <c r="M62" s="216" t="s">
        <v>580</v>
      </c>
      <c r="N62" s="216" t="s">
        <v>580</v>
      </c>
      <c r="O62" s="216" t="s">
        <v>580</v>
      </c>
      <c r="P62" s="216" t="s">
        <v>580</v>
      </c>
      <c r="Q62" s="216" t="s">
        <v>580</v>
      </c>
      <c r="R62" s="216" t="s">
        <v>580</v>
      </c>
      <c r="S62" s="216" t="s">
        <v>580</v>
      </c>
      <c r="T62" s="216" t="s">
        <v>580</v>
      </c>
      <c r="U62" s="216" t="s">
        <v>580</v>
      </c>
      <c r="V62" s="216" t="s">
        <v>580</v>
      </c>
      <c r="W62" s="216" t="s">
        <v>580</v>
      </c>
      <c r="X62" s="216" t="s">
        <v>580</v>
      </c>
      <c r="Y62" s="216" t="s">
        <v>580</v>
      </c>
      <c r="Z62" s="216" t="s">
        <v>580</v>
      </c>
      <c r="AA62" s="216" t="s">
        <v>580</v>
      </c>
      <c r="AB62" s="216" t="s">
        <v>580</v>
      </c>
      <c r="AC62" s="216" t="s">
        <v>580</v>
      </c>
      <c r="AD62" s="216" t="s">
        <v>580</v>
      </c>
      <c r="AE62" s="216" t="s">
        <v>580</v>
      </c>
      <c r="AF62" s="216" t="s">
        <v>580</v>
      </c>
      <c r="AG62" s="216" t="s">
        <v>580</v>
      </c>
      <c r="AH62" s="216" t="s">
        <v>580</v>
      </c>
    </row>
    <row r="63" spans="1:34" ht="32.25" customHeight="1">
      <c r="A63" s="75" t="s">
        <v>675</v>
      </c>
      <c r="B63" s="190" t="s">
        <v>676</v>
      </c>
      <c r="C63" s="120" t="s">
        <v>700</v>
      </c>
      <c r="D63" s="216" t="s">
        <v>580</v>
      </c>
      <c r="E63" s="216" t="s">
        <v>580</v>
      </c>
      <c r="F63" s="216" t="s">
        <v>580</v>
      </c>
      <c r="G63" s="216" t="s">
        <v>580</v>
      </c>
      <c r="H63" s="216" t="s">
        <v>580</v>
      </c>
      <c r="I63" s="216" t="s">
        <v>580</v>
      </c>
      <c r="J63" s="216" t="s">
        <v>580</v>
      </c>
      <c r="K63" s="216" t="s">
        <v>580</v>
      </c>
      <c r="L63" s="216" t="s">
        <v>580</v>
      </c>
      <c r="M63" s="216" t="s">
        <v>580</v>
      </c>
      <c r="N63" s="216" t="s">
        <v>580</v>
      </c>
      <c r="O63" s="216" t="s">
        <v>580</v>
      </c>
      <c r="P63" s="216" t="s">
        <v>580</v>
      </c>
      <c r="Q63" s="216" t="s">
        <v>580</v>
      </c>
      <c r="R63" s="216" t="s">
        <v>580</v>
      </c>
      <c r="S63" s="216" t="s">
        <v>580</v>
      </c>
      <c r="T63" s="216" t="s">
        <v>580</v>
      </c>
      <c r="U63" s="216" t="s">
        <v>580</v>
      </c>
      <c r="V63" s="216" t="s">
        <v>580</v>
      </c>
      <c r="W63" s="216" t="s">
        <v>580</v>
      </c>
      <c r="X63" s="216" t="s">
        <v>580</v>
      </c>
      <c r="Y63" s="216" t="s">
        <v>580</v>
      </c>
      <c r="Z63" s="216" t="s">
        <v>580</v>
      </c>
      <c r="AA63" s="216" t="s">
        <v>580</v>
      </c>
      <c r="AB63" s="216" t="s">
        <v>580</v>
      </c>
      <c r="AC63" s="216" t="s">
        <v>580</v>
      </c>
      <c r="AD63" s="216" t="s">
        <v>580</v>
      </c>
      <c r="AE63" s="216" t="s">
        <v>580</v>
      </c>
      <c r="AF63" s="216" t="s">
        <v>580</v>
      </c>
      <c r="AG63" s="216" t="s">
        <v>580</v>
      </c>
      <c r="AH63" s="216" t="s">
        <v>580</v>
      </c>
    </row>
    <row r="64" spans="1:34" ht="32.25" customHeight="1">
      <c r="A64" s="75" t="s">
        <v>677</v>
      </c>
      <c r="B64" s="190" t="s">
        <v>678</v>
      </c>
      <c r="C64" s="120" t="s">
        <v>700</v>
      </c>
      <c r="D64" s="216" t="s">
        <v>580</v>
      </c>
      <c r="E64" s="216" t="s">
        <v>580</v>
      </c>
      <c r="F64" s="216" t="s">
        <v>580</v>
      </c>
      <c r="G64" s="216" t="s">
        <v>580</v>
      </c>
      <c r="H64" s="216" t="s">
        <v>580</v>
      </c>
      <c r="I64" s="216" t="s">
        <v>580</v>
      </c>
      <c r="J64" s="216" t="s">
        <v>580</v>
      </c>
      <c r="K64" s="216" t="s">
        <v>580</v>
      </c>
      <c r="L64" s="216" t="s">
        <v>580</v>
      </c>
      <c r="M64" s="216" t="s">
        <v>580</v>
      </c>
      <c r="N64" s="216" t="s">
        <v>580</v>
      </c>
      <c r="O64" s="216" t="s">
        <v>580</v>
      </c>
      <c r="P64" s="216" t="s">
        <v>580</v>
      </c>
      <c r="Q64" s="216" t="s">
        <v>580</v>
      </c>
      <c r="R64" s="216" t="s">
        <v>580</v>
      </c>
      <c r="S64" s="216" t="s">
        <v>580</v>
      </c>
      <c r="T64" s="216" t="s">
        <v>580</v>
      </c>
      <c r="U64" s="216" t="s">
        <v>580</v>
      </c>
      <c r="V64" s="216" t="s">
        <v>580</v>
      </c>
      <c r="W64" s="216" t="s">
        <v>580</v>
      </c>
      <c r="X64" s="216" t="s">
        <v>580</v>
      </c>
      <c r="Y64" s="216" t="s">
        <v>580</v>
      </c>
      <c r="Z64" s="216" t="s">
        <v>580</v>
      </c>
      <c r="AA64" s="216" t="s">
        <v>580</v>
      </c>
      <c r="AB64" s="216" t="s">
        <v>580</v>
      </c>
      <c r="AC64" s="216" t="s">
        <v>580</v>
      </c>
      <c r="AD64" s="216" t="s">
        <v>580</v>
      </c>
      <c r="AE64" s="216" t="s">
        <v>580</v>
      </c>
      <c r="AF64" s="216" t="s">
        <v>580</v>
      </c>
      <c r="AG64" s="216" t="s">
        <v>580</v>
      </c>
      <c r="AH64" s="216" t="s">
        <v>580</v>
      </c>
    </row>
    <row r="65" spans="1:34" ht="32.25" customHeight="1">
      <c r="A65" s="75" t="s">
        <v>512</v>
      </c>
      <c r="B65" s="190" t="s">
        <v>679</v>
      </c>
      <c r="C65" s="120" t="s">
        <v>700</v>
      </c>
      <c r="D65" s="216" t="s">
        <v>580</v>
      </c>
      <c r="E65" s="216" t="s">
        <v>580</v>
      </c>
      <c r="F65" s="216" t="s">
        <v>580</v>
      </c>
      <c r="G65" s="216" t="s">
        <v>580</v>
      </c>
      <c r="H65" s="216" t="s">
        <v>580</v>
      </c>
      <c r="I65" s="216" t="s">
        <v>580</v>
      </c>
      <c r="J65" s="216" t="s">
        <v>580</v>
      </c>
      <c r="K65" s="216" t="s">
        <v>580</v>
      </c>
      <c r="L65" s="216" t="s">
        <v>580</v>
      </c>
      <c r="M65" s="216" t="s">
        <v>580</v>
      </c>
      <c r="N65" s="216" t="s">
        <v>580</v>
      </c>
      <c r="O65" s="216" t="s">
        <v>580</v>
      </c>
      <c r="P65" s="216" t="s">
        <v>580</v>
      </c>
      <c r="Q65" s="216" t="s">
        <v>580</v>
      </c>
      <c r="R65" s="216" t="s">
        <v>580</v>
      </c>
      <c r="S65" s="216" t="s">
        <v>580</v>
      </c>
      <c r="T65" s="216" t="s">
        <v>580</v>
      </c>
      <c r="U65" s="216" t="s">
        <v>580</v>
      </c>
      <c r="V65" s="216" t="s">
        <v>580</v>
      </c>
      <c r="W65" s="216" t="s">
        <v>580</v>
      </c>
      <c r="X65" s="216" t="s">
        <v>580</v>
      </c>
      <c r="Y65" s="216" t="s">
        <v>580</v>
      </c>
      <c r="Z65" s="216" t="s">
        <v>580</v>
      </c>
      <c r="AA65" s="216" t="s">
        <v>580</v>
      </c>
      <c r="AB65" s="216" t="s">
        <v>580</v>
      </c>
      <c r="AC65" s="216" t="s">
        <v>580</v>
      </c>
      <c r="AD65" s="216" t="s">
        <v>580</v>
      </c>
      <c r="AE65" s="216" t="s">
        <v>580</v>
      </c>
      <c r="AF65" s="216" t="s">
        <v>580</v>
      </c>
      <c r="AG65" s="216" t="s">
        <v>580</v>
      </c>
      <c r="AH65" s="216" t="s">
        <v>580</v>
      </c>
    </row>
    <row r="66" spans="1:34" ht="32.25" customHeight="1">
      <c r="A66" s="75" t="s">
        <v>563</v>
      </c>
      <c r="B66" s="190" t="s">
        <v>680</v>
      </c>
      <c r="C66" s="120" t="s">
        <v>700</v>
      </c>
      <c r="D66" s="216" t="s">
        <v>580</v>
      </c>
      <c r="E66" s="216" t="s">
        <v>580</v>
      </c>
      <c r="F66" s="216" t="s">
        <v>580</v>
      </c>
      <c r="G66" s="216" t="s">
        <v>580</v>
      </c>
      <c r="H66" s="216" t="s">
        <v>580</v>
      </c>
      <c r="I66" s="216" t="s">
        <v>580</v>
      </c>
      <c r="J66" s="216" t="s">
        <v>580</v>
      </c>
      <c r="K66" s="216" t="s">
        <v>580</v>
      </c>
      <c r="L66" s="216" t="s">
        <v>580</v>
      </c>
      <c r="M66" s="216" t="s">
        <v>580</v>
      </c>
      <c r="N66" s="216" t="s">
        <v>580</v>
      </c>
      <c r="O66" s="216" t="s">
        <v>580</v>
      </c>
      <c r="P66" s="216" t="s">
        <v>580</v>
      </c>
      <c r="Q66" s="216" t="s">
        <v>580</v>
      </c>
      <c r="R66" s="216" t="s">
        <v>580</v>
      </c>
      <c r="S66" s="216" t="s">
        <v>580</v>
      </c>
      <c r="T66" s="216" t="s">
        <v>580</v>
      </c>
      <c r="U66" s="216" t="s">
        <v>580</v>
      </c>
      <c r="V66" s="216" t="s">
        <v>580</v>
      </c>
      <c r="W66" s="216" t="s">
        <v>580</v>
      </c>
      <c r="X66" s="216" t="s">
        <v>580</v>
      </c>
      <c r="Y66" s="216" t="s">
        <v>580</v>
      </c>
      <c r="Z66" s="216" t="s">
        <v>580</v>
      </c>
      <c r="AA66" s="216" t="s">
        <v>580</v>
      </c>
      <c r="AB66" s="216" t="s">
        <v>580</v>
      </c>
      <c r="AC66" s="216" t="s">
        <v>580</v>
      </c>
      <c r="AD66" s="216" t="s">
        <v>580</v>
      </c>
      <c r="AE66" s="216" t="s">
        <v>580</v>
      </c>
      <c r="AF66" s="216" t="s">
        <v>580</v>
      </c>
      <c r="AG66" s="216" t="s">
        <v>580</v>
      </c>
      <c r="AH66" s="216" t="s">
        <v>580</v>
      </c>
    </row>
    <row r="67" spans="1:34" ht="32.25" customHeight="1">
      <c r="A67" s="75" t="s">
        <v>564</v>
      </c>
      <c r="B67" s="190" t="s">
        <v>681</v>
      </c>
      <c r="C67" s="120" t="s">
        <v>700</v>
      </c>
      <c r="D67" s="216" t="s">
        <v>580</v>
      </c>
      <c r="E67" s="216" t="s">
        <v>580</v>
      </c>
      <c r="F67" s="216" t="s">
        <v>580</v>
      </c>
      <c r="G67" s="216" t="s">
        <v>580</v>
      </c>
      <c r="H67" s="216" t="s">
        <v>580</v>
      </c>
      <c r="I67" s="216" t="s">
        <v>580</v>
      </c>
      <c r="J67" s="216" t="s">
        <v>580</v>
      </c>
      <c r="K67" s="216" t="s">
        <v>580</v>
      </c>
      <c r="L67" s="216" t="s">
        <v>580</v>
      </c>
      <c r="M67" s="216" t="s">
        <v>580</v>
      </c>
      <c r="N67" s="216" t="s">
        <v>580</v>
      </c>
      <c r="O67" s="216" t="s">
        <v>580</v>
      </c>
      <c r="P67" s="216" t="s">
        <v>580</v>
      </c>
      <c r="Q67" s="216" t="s">
        <v>580</v>
      </c>
      <c r="R67" s="216" t="s">
        <v>580</v>
      </c>
      <c r="S67" s="216" t="s">
        <v>580</v>
      </c>
      <c r="T67" s="216" t="s">
        <v>580</v>
      </c>
      <c r="U67" s="216" t="s">
        <v>580</v>
      </c>
      <c r="V67" s="216" t="s">
        <v>580</v>
      </c>
      <c r="W67" s="216" t="s">
        <v>580</v>
      </c>
      <c r="X67" s="216" t="s">
        <v>580</v>
      </c>
      <c r="Y67" s="216" t="s">
        <v>580</v>
      </c>
      <c r="Z67" s="216" t="s">
        <v>580</v>
      </c>
      <c r="AA67" s="216" t="s">
        <v>580</v>
      </c>
      <c r="AB67" s="216" t="s">
        <v>580</v>
      </c>
      <c r="AC67" s="216" t="s">
        <v>580</v>
      </c>
      <c r="AD67" s="216" t="s">
        <v>580</v>
      </c>
      <c r="AE67" s="216" t="s">
        <v>580</v>
      </c>
      <c r="AF67" s="216" t="s">
        <v>580</v>
      </c>
      <c r="AG67" s="216" t="s">
        <v>580</v>
      </c>
      <c r="AH67" s="216" t="s">
        <v>580</v>
      </c>
    </row>
    <row r="68" spans="1:34" ht="32.25" customHeight="1">
      <c r="A68" s="75" t="s">
        <v>682</v>
      </c>
      <c r="B68" s="190" t="s">
        <v>683</v>
      </c>
      <c r="C68" s="120" t="s">
        <v>700</v>
      </c>
      <c r="D68" s="216" t="s">
        <v>580</v>
      </c>
      <c r="E68" s="216" t="s">
        <v>580</v>
      </c>
      <c r="F68" s="216" t="s">
        <v>580</v>
      </c>
      <c r="G68" s="216" t="s">
        <v>580</v>
      </c>
      <c r="H68" s="216" t="s">
        <v>580</v>
      </c>
      <c r="I68" s="216" t="s">
        <v>580</v>
      </c>
      <c r="J68" s="216" t="s">
        <v>580</v>
      </c>
      <c r="K68" s="216" t="s">
        <v>580</v>
      </c>
      <c r="L68" s="216" t="s">
        <v>580</v>
      </c>
      <c r="M68" s="216" t="s">
        <v>580</v>
      </c>
      <c r="N68" s="216" t="s">
        <v>580</v>
      </c>
      <c r="O68" s="216" t="s">
        <v>580</v>
      </c>
      <c r="P68" s="216" t="s">
        <v>580</v>
      </c>
      <c r="Q68" s="216" t="s">
        <v>580</v>
      </c>
      <c r="R68" s="216" t="s">
        <v>580</v>
      </c>
      <c r="S68" s="216" t="s">
        <v>580</v>
      </c>
      <c r="T68" s="216" t="s">
        <v>580</v>
      </c>
      <c r="U68" s="216" t="s">
        <v>580</v>
      </c>
      <c r="V68" s="216" t="s">
        <v>580</v>
      </c>
      <c r="W68" s="216" t="s">
        <v>580</v>
      </c>
      <c r="X68" s="216" t="s">
        <v>580</v>
      </c>
      <c r="Y68" s="216" t="s">
        <v>580</v>
      </c>
      <c r="Z68" s="216" t="s">
        <v>580</v>
      </c>
      <c r="AA68" s="216" t="s">
        <v>580</v>
      </c>
      <c r="AB68" s="216" t="s">
        <v>580</v>
      </c>
      <c r="AC68" s="216" t="s">
        <v>580</v>
      </c>
      <c r="AD68" s="216" t="s">
        <v>580</v>
      </c>
      <c r="AE68" s="216" t="s">
        <v>580</v>
      </c>
      <c r="AF68" s="216" t="s">
        <v>580</v>
      </c>
      <c r="AG68" s="216" t="s">
        <v>580</v>
      </c>
      <c r="AH68" s="216" t="s">
        <v>580</v>
      </c>
    </row>
    <row r="69" spans="1:34" ht="32.25" customHeight="1">
      <c r="A69" s="75" t="s">
        <v>684</v>
      </c>
      <c r="B69" s="190" t="s">
        <v>685</v>
      </c>
      <c r="C69" s="120" t="s">
        <v>700</v>
      </c>
      <c r="D69" s="216" t="s">
        <v>580</v>
      </c>
      <c r="E69" s="216" t="s">
        <v>580</v>
      </c>
      <c r="F69" s="216" t="s">
        <v>580</v>
      </c>
      <c r="G69" s="216" t="s">
        <v>580</v>
      </c>
      <c r="H69" s="216" t="s">
        <v>580</v>
      </c>
      <c r="I69" s="216" t="s">
        <v>580</v>
      </c>
      <c r="J69" s="216" t="s">
        <v>580</v>
      </c>
      <c r="K69" s="216" t="s">
        <v>580</v>
      </c>
      <c r="L69" s="216" t="s">
        <v>580</v>
      </c>
      <c r="M69" s="216" t="s">
        <v>580</v>
      </c>
      <c r="N69" s="216" t="s">
        <v>580</v>
      </c>
      <c r="O69" s="216" t="s">
        <v>580</v>
      </c>
      <c r="P69" s="216" t="s">
        <v>580</v>
      </c>
      <c r="Q69" s="216" t="s">
        <v>580</v>
      </c>
      <c r="R69" s="216" t="s">
        <v>580</v>
      </c>
      <c r="S69" s="216" t="s">
        <v>580</v>
      </c>
      <c r="T69" s="216" t="s">
        <v>580</v>
      </c>
      <c r="U69" s="216" t="s">
        <v>580</v>
      </c>
      <c r="V69" s="216" t="s">
        <v>580</v>
      </c>
      <c r="W69" s="216" t="s">
        <v>580</v>
      </c>
      <c r="X69" s="216" t="s">
        <v>580</v>
      </c>
      <c r="Y69" s="216" t="s">
        <v>580</v>
      </c>
      <c r="Z69" s="216" t="s">
        <v>580</v>
      </c>
      <c r="AA69" s="216" t="s">
        <v>580</v>
      </c>
      <c r="AB69" s="216" t="s">
        <v>580</v>
      </c>
      <c r="AC69" s="216" t="s">
        <v>580</v>
      </c>
      <c r="AD69" s="216" t="s">
        <v>580</v>
      </c>
      <c r="AE69" s="216" t="s">
        <v>580</v>
      </c>
      <c r="AF69" s="216" t="s">
        <v>580</v>
      </c>
      <c r="AG69" s="216" t="s">
        <v>580</v>
      </c>
      <c r="AH69" s="216" t="s">
        <v>580</v>
      </c>
    </row>
    <row r="70" spans="1:34" ht="32.25" customHeight="1">
      <c r="A70" s="75" t="s">
        <v>686</v>
      </c>
      <c r="B70" s="190" t="s">
        <v>687</v>
      </c>
      <c r="C70" s="120" t="s">
        <v>700</v>
      </c>
      <c r="D70" s="216" t="s">
        <v>580</v>
      </c>
      <c r="E70" s="216" t="s">
        <v>580</v>
      </c>
      <c r="F70" s="216" t="s">
        <v>580</v>
      </c>
      <c r="G70" s="216" t="s">
        <v>580</v>
      </c>
      <c r="H70" s="216" t="s">
        <v>580</v>
      </c>
      <c r="I70" s="216" t="s">
        <v>580</v>
      </c>
      <c r="J70" s="216" t="s">
        <v>580</v>
      </c>
      <c r="K70" s="216" t="s">
        <v>580</v>
      </c>
      <c r="L70" s="216" t="s">
        <v>580</v>
      </c>
      <c r="M70" s="216" t="s">
        <v>580</v>
      </c>
      <c r="N70" s="216" t="s">
        <v>580</v>
      </c>
      <c r="O70" s="216" t="s">
        <v>580</v>
      </c>
      <c r="P70" s="216" t="s">
        <v>580</v>
      </c>
      <c r="Q70" s="216" t="s">
        <v>580</v>
      </c>
      <c r="R70" s="216" t="s">
        <v>580</v>
      </c>
      <c r="S70" s="216" t="s">
        <v>580</v>
      </c>
      <c r="T70" s="216" t="s">
        <v>580</v>
      </c>
      <c r="U70" s="216" t="s">
        <v>580</v>
      </c>
      <c r="V70" s="216" t="s">
        <v>580</v>
      </c>
      <c r="W70" s="216" t="s">
        <v>580</v>
      </c>
      <c r="X70" s="216" t="s">
        <v>580</v>
      </c>
      <c r="Y70" s="216" t="s">
        <v>580</v>
      </c>
      <c r="Z70" s="216" t="s">
        <v>580</v>
      </c>
      <c r="AA70" s="216" t="s">
        <v>580</v>
      </c>
      <c r="AB70" s="216" t="s">
        <v>580</v>
      </c>
      <c r="AC70" s="216" t="s">
        <v>580</v>
      </c>
      <c r="AD70" s="216" t="s">
        <v>580</v>
      </c>
      <c r="AE70" s="216" t="s">
        <v>580</v>
      </c>
      <c r="AF70" s="216" t="s">
        <v>580</v>
      </c>
      <c r="AG70" s="216" t="s">
        <v>580</v>
      </c>
      <c r="AH70" s="216" t="s">
        <v>580</v>
      </c>
    </row>
    <row r="71" spans="1:34" ht="32.25" customHeight="1">
      <c r="A71" s="75" t="s">
        <v>688</v>
      </c>
      <c r="B71" s="190" t="s">
        <v>689</v>
      </c>
      <c r="C71" s="120" t="s">
        <v>700</v>
      </c>
      <c r="D71" s="216" t="s">
        <v>580</v>
      </c>
      <c r="E71" s="216" t="s">
        <v>580</v>
      </c>
      <c r="F71" s="216" t="s">
        <v>580</v>
      </c>
      <c r="G71" s="216" t="s">
        <v>580</v>
      </c>
      <c r="H71" s="216" t="s">
        <v>580</v>
      </c>
      <c r="I71" s="216" t="s">
        <v>580</v>
      </c>
      <c r="J71" s="216" t="s">
        <v>580</v>
      </c>
      <c r="K71" s="216" t="s">
        <v>580</v>
      </c>
      <c r="L71" s="216" t="s">
        <v>580</v>
      </c>
      <c r="M71" s="216" t="s">
        <v>580</v>
      </c>
      <c r="N71" s="216" t="s">
        <v>580</v>
      </c>
      <c r="O71" s="216" t="s">
        <v>580</v>
      </c>
      <c r="P71" s="216" t="s">
        <v>580</v>
      </c>
      <c r="Q71" s="216" t="s">
        <v>580</v>
      </c>
      <c r="R71" s="216" t="s">
        <v>580</v>
      </c>
      <c r="S71" s="216" t="s">
        <v>580</v>
      </c>
      <c r="T71" s="216" t="s">
        <v>580</v>
      </c>
      <c r="U71" s="216" t="s">
        <v>580</v>
      </c>
      <c r="V71" s="216" t="s">
        <v>580</v>
      </c>
      <c r="W71" s="216" t="s">
        <v>580</v>
      </c>
      <c r="X71" s="216" t="s">
        <v>580</v>
      </c>
      <c r="Y71" s="216" t="s">
        <v>580</v>
      </c>
      <c r="Z71" s="216" t="s">
        <v>580</v>
      </c>
      <c r="AA71" s="216" t="s">
        <v>580</v>
      </c>
      <c r="AB71" s="216" t="s">
        <v>580</v>
      </c>
      <c r="AC71" s="216" t="s">
        <v>580</v>
      </c>
      <c r="AD71" s="216" t="s">
        <v>580</v>
      </c>
      <c r="AE71" s="216" t="s">
        <v>580</v>
      </c>
      <c r="AF71" s="216" t="s">
        <v>580</v>
      </c>
      <c r="AG71" s="216" t="s">
        <v>580</v>
      </c>
      <c r="AH71" s="216" t="s">
        <v>580</v>
      </c>
    </row>
    <row r="72" spans="1:34" ht="32.25" customHeight="1">
      <c r="A72" s="75" t="s">
        <v>690</v>
      </c>
      <c r="B72" s="190" t="s">
        <v>691</v>
      </c>
      <c r="C72" s="120" t="s">
        <v>700</v>
      </c>
      <c r="D72" s="216" t="s">
        <v>580</v>
      </c>
      <c r="E72" s="216" t="s">
        <v>580</v>
      </c>
      <c r="F72" s="216" t="s">
        <v>580</v>
      </c>
      <c r="G72" s="216" t="s">
        <v>580</v>
      </c>
      <c r="H72" s="216" t="s">
        <v>580</v>
      </c>
      <c r="I72" s="216" t="s">
        <v>580</v>
      </c>
      <c r="J72" s="216" t="s">
        <v>580</v>
      </c>
      <c r="K72" s="216" t="s">
        <v>580</v>
      </c>
      <c r="L72" s="216" t="s">
        <v>580</v>
      </c>
      <c r="M72" s="216" t="s">
        <v>580</v>
      </c>
      <c r="N72" s="216" t="s">
        <v>580</v>
      </c>
      <c r="O72" s="216" t="s">
        <v>580</v>
      </c>
      <c r="P72" s="216" t="s">
        <v>580</v>
      </c>
      <c r="Q72" s="216" t="s">
        <v>580</v>
      </c>
      <c r="R72" s="216" t="s">
        <v>580</v>
      </c>
      <c r="S72" s="216" t="s">
        <v>580</v>
      </c>
      <c r="T72" s="216" t="s">
        <v>580</v>
      </c>
      <c r="U72" s="216" t="s">
        <v>580</v>
      </c>
      <c r="V72" s="216" t="s">
        <v>580</v>
      </c>
      <c r="W72" s="216" t="s">
        <v>580</v>
      </c>
      <c r="X72" s="216" t="s">
        <v>580</v>
      </c>
      <c r="Y72" s="216" t="s">
        <v>580</v>
      </c>
      <c r="Z72" s="216" t="s">
        <v>580</v>
      </c>
      <c r="AA72" s="216" t="s">
        <v>580</v>
      </c>
      <c r="AB72" s="216" t="s">
        <v>580</v>
      </c>
      <c r="AC72" s="216" t="s">
        <v>580</v>
      </c>
      <c r="AD72" s="216" t="s">
        <v>580</v>
      </c>
      <c r="AE72" s="216" t="s">
        <v>580</v>
      </c>
      <c r="AF72" s="216" t="s">
        <v>580</v>
      </c>
      <c r="AG72" s="216" t="s">
        <v>580</v>
      </c>
      <c r="AH72" s="216" t="s">
        <v>580</v>
      </c>
    </row>
    <row r="73" spans="1:34" ht="32.25" customHeight="1">
      <c r="A73" s="75" t="s">
        <v>692</v>
      </c>
      <c r="B73" s="190" t="s">
        <v>693</v>
      </c>
      <c r="C73" s="120" t="s">
        <v>700</v>
      </c>
      <c r="D73" s="216" t="s">
        <v>580</v>
      </c>
      <c r="E73" s="216" t="s">
        <v>580</v>
      </c>
      <c r="F73" s="216" t="s">
        <v>580</v>
      </c>
      <c r="G73" s="216" t="s">
        <v>580</v>
      </c>
      <c r="H73" s="216" t="s">
        <v>580</v>
      </c>
      <c r="I73" s="216" t="s">
        <v>580</v>
      </c>
      <c r="J73" s="216" t="s">
        <v>580</v>
      </c>
      <c r="K73" s="216" t="s">
        <v>580</v>
      </c>
      <c r="L73" s="216" t="s">
        <v>580</v>
      </c>
      <c r="M73" s="216" t="s">
        <v>580</v>
      </c>
      <c r="N73" s="216" t="s">
        <v>580</v>
      </c>
      <c r="O73" s="216" t="s">
        <v>580</v>
      </c>
      <c r="P73" s="216" t="s">
        <v>580</v>
      </c>
      <c r="Q73" s="216" t="s">
        <v>580</v>
      </c>
      <c r="R73" s="216" t="s">
        <v>580</v>
      </c>
      <c r="S73" s="216" t="s">
        <v>580</v>
      </c>
      <c r="T73" s="216" t="s">
        <v>580</v>
      </c>
      <c r="U73" s="216" t="s">
        <v>580</v>
      </c>
      <c r="V73" s="216" t="s">
        <v>580</v>
      </c>
      <c r="W73" s="216" t="s">
        <v>580</v>
      </c>
      <c r="X73" s="216" t="s">
        <v>580</v>
      </c>
      <c r="Y73" s="216" t="s">
        <v>580</v>
      </c>
      <c r="Z73" s="216" t="s">
        <v>580</v>
      </c>
      <c r="AA73" s="216" t="s">
        <v>580</v>
      </c>
      <c r="AB73" s="216" t="s">
        <v>580</v>
      </c>
      <c r="AC73" s="216" t="s">
        <v>580</v>
      </c>
      <c r="AD73" s="216" t="s">
        <v>580</v>
      </c>
      <c r="AE73" s="216" t="s">
        <v>580</v>
      </c>
      <c r="AF73" s="216" t="s">
        <v>580</v>
      </c>
      <c r="AG73" s="216" t="s">
        <v>580</v>
      </c>
      <c r="AH73" s="216" t="s">
        <v>580</v>
      </c>
    </row>
    <row r="74" spans="1:34">
      <c r="A74" s="345" t="s">
        <v>839</v>
      </c>
      <c r="B74" s="345"/>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row>
  </sheetData>
  <mergeCells count="40">
    <mergeCell ref="A4:P4"/>
    <mergeCell ref="A6:P6"/>
    <mergeCell ref="M14:M15"/>
    <mergeCell ref="A11:P11"/>
    <mergeCell ref="A8:P8"/>
    <mergeCell ref="A9:P9"/>
    <mergeCell ref="A10:P10"/>
    <mergeCell ref="A12:AH12"/>
    <mergeCell ref="H13:L13"/>
    <mergeCell ref="N14:N15"/>
    <mergeCell ref="A74:AH74"/>
    <mergeCell ref="AH13:AH15"/>
    <mergeCell ref="S14:T14"/>
    <mergeCell ref="Q13:T13"/>
    <mergeCell ref="Q14:Q15"/>
    <mergeCell ref="X13:X15"/>
    <mergeCell ref="AF13:AG13"/>
    <mergeCell ref="AG14:AG15"/>
    <mergeCell ref="AE13:AE15"/>
    <mergeCell ref="AF14:AF15"/>
    <mergeCell ref="I14:J14"/>
    <mergeCell ref="R14:R15"/>
    <mergeCell ref="A13:A15"/>
    <mergeCell ref="F14:F15"/>
    <mergeCell ref="Y13:Z14"/>
    <mergeCell ref="U13:U15"/>
    <mergeCell ref="D14:E14"/>
    <mergeCell ref="D13:F13"/>
    <mergeCell ref="B13:B15"/>
    <mergeCell ref="C13:C15"/>
    <mergeCell ref="L14:L15"/>
    <mergeCell ref="H14:H15"/>
    <mergeCell ref="K14:K15"/>
    <mergeCell ref="G13:G15"/>
    <mergeCell ref="AA14:AB14"/>
    <mergeCell ref="AA13:AD13"/>
    <mergeCell ref="O14:P14"/>
    <mergeCell ref="V13:W14"/>
    <mergeCell ref="AC14:AD14"/>
    <mergeCell ref="M13:P13"/>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162" man="1"/>
  </colBreaks>
</worksheet>
</file>

<file path=xl/worksheets/sheet14.xml><?xml version="1.0" encoding="utf-8"?>
<worksheet xmlns="http://schemas.openxmlformats.org/spreadsheetml/2006/main" xmlns:r="http://schemas.openxmlformats.org/officeDocument/2006/relationships">
  <sheetPr>
    <tabColor rgb="FF7030A0"/>
  </sheetPr>
  <dimension ref="A1:AZ162"/>
  <sheetViews>
    <sheetView view="pageBreakPreview" zoomScale="60" zoomScaleNormal="50" workbookViewId="0">
      <selection activeCell="D155" sqref="D18:O155"/>
    </sheetView>
  </sheetViews>
  <sheetFormatPr defaultColWidth="16.625" defaultRowHeight="15"/>
  <cols>
    <col min="1" max="1" width="11.375" style="163"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109" customWidth="1"/>
    <col min="25" max="25" width="9.25" style="109" customWidth="1"/>
    <col min="26" max="26" width="11.125" style="109" customWidth="1"/>
    <col min="27" max="27" width="11.875" style="109" customWidth="1"/>
    <col min="28" max="28" width="15.625" style="109" customWidth="1"/>
    <col min="29" max="30" width="15.875" style="109" customWidth="1"/>
    <col min="31" max="31" width="20.75" style="109" customWidth="1"/>
    <col min="32" max="32" width="18.375" style="109" customWidth="1"/>
    <col min="33" max="33" width="29" style="109" customWidth="1"/>
    <col min="34" max="253" width="9" style="109" customWidth="1"/>
    <col min="254" max="254" width="3.875" style="109" bestFit="1" customWidth="1"/>
    <col min="255" max="255" width="16" style="109" bestFit="1" customWidth="1"/>
    <col min="256" max="256" width="16.625" style="109" bestFit="1"/>
    <col min="257" max="16384" width="16.625" style="109"/>
  </cols>
  <sheetData>
    <row r="1" spans="1:52" ht="18.75">
      <c r="P1" s="164"/>
      <c r="AD1" s="25"/>
    </row>
    <row r="2" spans="1:52" ht="18.75">
      <c r="P2" s="165"/>
      <c r="AD2" s="14"/>
    </row>
    <row r="3" spans="1:52" ht="18.75">
      <c r="P3" s="165"/>
      <c r="AD3" s="14"/>
    </row>
    <row r="4" spans="1:52" ht="18.75">
      <c r="A4" s="352"/>
      <c r="B4" s="352"/>
      <c r="C4" s="352"/>
      <c r="D4" s="352"/>
      <c r="E4" s="352"/>
      <c r="F4" s="352"/>
      <c r="G4" s="352"/>
      <c r="H4" s="352"/>
      <c r="I4" s="352"/>
      <c r="J4" s="352"/>
      <c r="K4" s="352"/>
      <c r="L4" s="352"/>
      <c r="M4" s="352"/>
      <c r="N4" s="352"/>
      <c r="O4" s="352"/>
      <c r="P4" s="352"/>
      <c r="AD4" s="14"/>
    </row>
    <row r="5" spans="1:52" ht="16.5">
      <c r="A5" s="352" t="s">
        <v>526</v>
      </c>
      <c r="B5" s="352"/>
      <c r="C5" s="352"/>
      <c r="D5" s="352"/>
      <c r="E5" s="352"/>
      <c r="F5" s="352"/>
      <c r="G5" s="352"/>
      <c r="H5" s="352"/>
      <c r="I5" s="352"/>
      <c r="J5" s="352"/>
      <c r="K5" s="352"/>
      <c r="L5" s="352"/>
      <c r="M5" s="352"/>
      <c r="N5" s="352"/>
      <c r="O5" s="352"/>
      <c r="P5" s="352"/>
      <c r="Q5" s="117"/>
      <c r="R5" s="117"/>
      <c r="S5" s="117"/>
      <c r="T5" s="117"/>
      <c r="U5" s="117"/>
      <c r="V5" s="117"/>
      <c r="W5" s="117"/>
      <c r="X5" s="117"/>
      <c r="Y5" s="117"/>
      <c r="Z5" s="117"/>
      <c r="AA5" s="117"/>
      <c r="AB5" s="117"/>
      <c r="AC5" s="117"/>
      <c r="AD5" s="117"/>
      <c r="AE5" s="117"/>
      <c r="AF5" s="117"/>
      <c r="AG5" s="117"/>
    </row>
    <row r="6" spans="1:52" ht="16.5">
      <c r="A6" s="151"/>
      <c r="B6" s="151"/>
      <c r="C6" s="151"/>
      <c r="D6" s="151"/>
      <c r="E6" s="151"/>
      <c r="F6" s="151"/>
      <c r="G6" s="151"/>
      <c r="H6" s="151"/>
      <c r="I6" s="151"/>
      <c r="J6" s="151"/>
      <c r="K6" s="151"/>
      <c r="L6" s="151"/>
      <c r="M6" s="151"/>
      <c r="N6" s="151"/>
      <c r="O6" s="151"/>
      <c r="P6" s="151"/>
      <c r="Q6" s="117"/>
      <c r="R6" s="117"/>
      <c r="S6" s="117"/>
      <c r="T6" s="117"/>
      <c r="U6" s="117"/>
      <c r="V6" s="117"/>
      <c r="W6" s="117"/>
      <c r="X6" s="117"/>
      <c r="Y6" s="117"/>
      <c r="Z6" s="117"/>
      <c r="AA6" s="117"/>
      <c r="AB6" s="117"/>
      <c r="AC6" s="117"/>
      <c r="AD6" s="117"/>
      <c r="AE6" s="117"/>
      <c r="AF6" s="117"/>
      <c r="AG6" s="117"/>
    </row>
    <row r="7" spans="1:52" ht="15.75">
      <c r="A7" s="367" t="s">
        <v>837</v>
      </c>
      <c r="B7" s="367"/>
      <c r="C7" s="367"/>
      <c r="D7" s="367"/>
      <c r="E7" s="367"/>
      <c r="F7" s="367"/>
      <c r="G7" s="367"/>
      <c r="H7" s="367"/>
      <c r="I7" s="367"/>
      <c r="J7" s="367"/>
      <c r="K7" s="367"/>
      <c r="L7" s="367"/>
      <c r="M7" s="367"/>
      <c r="N7" s="367"/>
      <c r="O7" s="367"/>
      <c r="P7" s="367"/>
      <c r="Q7" s="103"/>
      <c r="R7" s="103"/>
      <c r="S7" s="103"/>
      <c r="T7" s="103"/>
      <c r="U7" s="103"/>
      <c r="V7" s="103"/>
      <c r="W7" s="103"/>
      <c r="X7" s="103"/>
      <c r="Y7" s="103"/>
      <c r="Z7" s="103"/>
      <c r="AA7" s="103"/>
      <c r="AB7" s="103"/>
      <c r="AC7" s="103"/>
      <c r="AD7" s="103"/>
      <c r="AE7" s="103"/>
      <c r="AF7" s="103"/>
      <c r="AG7" s="103"/>
    </row>
    <row r="8" spans="1:52" ht="15.75">
      <c r="A8" s="368" t="s">
        <v>289</v>
      </c>
      <c r="B8" s="368"/>
      <c r="C8" s="368"/>
      <c r="D8" s="368"/>
      <c r="E8" s="368"/>
      <c r="F8" s="368"/>
      <c r="G8" s="368"/>
      <c r="H8" s="368"/>
      <c r="I8" s="368"/>
      <c r="J8" s="368"/>
      <c r="K8" s="368"/>
      <c r="L8" s="368"/>
      <c r="M8" s="368"/>
      <c r="N8" s="368"/>
      <c r="O8" s="368"/>
      <c r="P8" s="368"/>
      <c r="Q8" s="97"/>
      <c r="R8" s="97"/>
      <c r="S8" s="97"/>
      <c r="T8" s="97"/>
      <c r="U8" s="97"/>
      <c r="V8" s="97"/>
      <c r="W8" s="97"/>
      <c r="X8" s="97"/>
      <c r="Y8" s="97"/>
      <c r="Z8" s="97"/>
      <c r="AA8" s="97"/>
      <c r="AB8" s="97"/>
      <c r="AC8" s="97"/>
      <c r="AD8" s="97"/>
      <c r="AE8" s="97"/>
      <c r="AF8" s="97"/>
      <c r="AG8" s="97"/>
    </row>
    <row r="9" spans="1:52">
      <c r="A9" s="369"/>
      <c r="B9" s="369"/>
      <c r="C9" s="369"/>
      <c r="D9" s="369"/>
      <c r="E9" s="369"/>
      <c r="F9" s="369"/>
      <c r="G9" s="369"/>
      <c r="H9" s="369"/>
      <c r="I9" s="369"/>
      <c r="J9" s="369"/>
      <c r="K9" s="369"/>
      <c r="L9" s="369"/>
      <c r="M9" s="369"/>
      <c r="N9" s="369"/>
      <c r="O9" s="369"/>
      <c r="P9" s="369"/>
      <c r="Q9" s="118"/>
      <c r="R9" s="118"/>
      <c r="S9" s="118"/>
      <c r="T9" s="118"/>
      <c r="U9" s="118"/>
      <c r="V9" s="118"/>
      <c r="W9" s="118"/>
      <c r="X9" s="118"/>
      <c r="Y9" s="118"/>
      <c r="Z9" s="118"/>
      <c r="AA9" s="118"/>
      <c r="AB9" s="118"/>
      <c r="AC9" s="118"/>
      <c r="AD9" s="118"/>
      <c r="AE9" s="118"/>
      <c r="AF9" s="118"/>
      <c r="AG9" s="118"/>
    </row>
    <row r="10" spans="1:52" ht="18" customHeight="1">
      <c r="A10" s="246" t="s">
        <v>756</v>
      </c>
      <c r="B10" s="246"/>
      <c r="C10" s="246"/>
      <c r="D10" s="246"/>
      <c r="E10" s="246"/>
      <c r="F10" s="246"/>
      <c r="G10" s="246"/>
      <c r="H10" s="246"/>
      <c r="I10" s="246"/>
      <c r="J10" s="246"/>
      <c r="K10" s="246"/>
      <c r="L10" s="246"/>
      <c r="M10" s="246"/>
      <c r="N10" s="246"/>
      <c r="O10" s="246"/>
      <c r="P10" s="246"/>
      <c r="Q10" s="11"/>
      <c r="R10" s="11"/>
      <c r="S10" s="11"/>
      <c r="T10" s="11"/>
      <c r="U10" s="11"/>
      <c r="V10" s="11"/>
      <c r="W10" s="11"/>
      <c r="X10" s="11"/>
      <c r="Y10" s="11"/>
      <c r="Z10" s="11"/>
      <c r="AA10" s="11"/>
      <c r="AB10" s="11"/>
      <c r="AC10" s="11"/>
      <c r="AD10" s="11"/>
      <c r="AE10" s="11"/>
      <c r="AF10" s="11"/>
      <c r="AG10" s="11"/>
    </row>
    <row r="11" spans="1:52" ht="18" customHeight="1">
      <c r="A11" s="157"/>
      <c r="B11" s="157"/>
      <c r="C11" s="157"/>
      <c r="D11" s="157"/>
      <c r="E11" s="157"/>
      <c r="F11" s="157"/>
      <c r="G11" s="157"/>
      <c r="H11" s="157"/>
      <c r="I11" s="157"/>
      <c r="J11" s="157"/>
      <c r="K11" s="157"/>
      <c r="L11" s="157"/>
      <c r="M11" s="157"/>
      <c r="N11" s="157"/>
      <c r="O11" s="157"/>
      <c r="P11" s="157"/>
      <c r="Q11" s="11"/>
      <c r="R11" s="11"/>
      <c r="S11" s="11"/>
      <c r="T11" s="11"/>
      <c r="U11" s="11"/>
      <c r="V11" s="11"/>
      <c r="W11" s="11"/>
      <c r="X11" s="11"/>
      <c r="Y11" s="11"/>
      <c r="Z11" s="11"/>
      <c r="AA11" s="11"/>
      <c r="AB11" s="11"/>
      <c r="AC11" s="11"/>
      <c r="AD11" s="11"/>
      <c r="AE11" s="11"/>
      <c r="AF11" s="11"/>
      <c r="AG11" s="11"/>
    </row>
    <row r="12" spans="1:52" ht="18.75">
      <c r="A12" s="246" t="s">
        <v>838</v>
      </c>
      <c r="B12" s="246"/>
      <c r="C12" s="246"/>
      <c r="D12" s="246"/>
      <c r="E12" s="246"/>
      <c r="F12" s="246"/>
      <c r="G12" s="246"/>
      <c r="H12" s="246"/>
      <c r="I12" s="246"/>
      <c r="J12" s="246"/>
      <c r="K12" s="246"/>
      <c r="L12" s="246"/>
      <c r="M12" s="246"/>
      <c r="N12" s="246"/>
      <c r="O12" s="246"/>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row>
    <row r="13" spans="1:52" ht="16.5" customHeight="1">
      <c r="A13" s="370" t="s">
        <v>605</v>
      </c>
      <c r="B13" s="370"/>
      <c r="C13" s="370"/>
      <c r="D13" s="370"/>
      <c r="E13" s="370"/>
      <c r="F13" s="370"/>
      <c r="G13" s="370"/>
      <c r="H13" s="370"/>
      <c r="I13" s="370"/>
      <c r="J13" s="370"/>
      <c r="K13" s="370"/>
      <c r="L13" s="370"/>
      <c r="M13" s="370"/>
      <c r="N13" s="370"/>
      <c r="O13" s="370"/>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c r="A14" s="354"/>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row>
    <row r="15" spans="1:52" ht="59.25" customHeight="1">
      <c r="A15" s="364" t="s">
        <v>478</v>
      </c>
      <c r="B15" s="362" t="s">
        <v>497</v>
      </c>
      <c r="C15" s="362" t="s">
        <v>498</v>
      </c>
      <c r="D15" s="366" t="s">
        <v>494</v>
      </c>
      <c r="E15" s="366"/>
      <c r="F15" s="366"/>
      <c r="G15" s="362" t="s">
        <v>581</v>
      </c>
      <c r="H15" s="360" t="s">
        <v>759</v>
      </c>
      <c r="I15" s="361"/>
      <c r="J15" s="360" t="s">
        <v>760</v>
      </c>
      <c r="K15" s="361"/>
      <c r="L15" s="360" t="s">
        <v>761</v>
      </c>
      <c r="M15" s="361"/>
      <c r="N15" s="360" t="s">
        <v>762</v>
      </c>
      <c r="O15" s="361"/>
      <c r="R15" s="10"/>
    </row>
    <row r="16" spans="1:52" ht="63">
      <c r="A16" s="365"/>
      <c r="B16" s="363"/>
      <c r="C16" s="363"/>
      <c r="D16" s="154" t="s">
        <v>834</v>
      </c>
      <c r="E16" s="154" t="s">
        <v>835</v>
      </c>
      <c r="F16" s="154" t="s">
        <v>836</v>
      </c>
      <c r="G16" s="363"/>
      <c r="H16" s="156" t="s">
        <v>19</v>
      </c>
      <c r="I16" s="156" t="s">
        <v>156</v>
      </c>
      <c r="J16" s="156" t="s">
        <v>19</v>
      </c>
      <c r="K16" s="156" t="s">
        <v>156</v>
      </c>
      <c r="L16" s="156" t="s">
        <v>19</v>
      </c>
      <c r="M16" s="156" t="s">
        <v>804</v>
      </c>
      <c r="N16" s="156" t="s">
        <v>19</v>
      </c>
      <c r="O16" s="156" t="s">
        <v>804</v>
      </c>
    </row>
    <row r="17" spans="1:15" ht="15.75">
      <c r="A17" s="161">
        <v>1</v>
      </c>
      <c r="B17" s="156">
        <v>2</v>
      </c>
      <c r="C17" s="156">
        <v>3</v>
      </c>
      <c r="D17" s="156">
        <v>4</v>
      </c>
      <c r="E17" s="156">
        <v>5</v>
      </c>
      <c r="F17" s="156">
        <v>6</v>
      </c>
      <c r="G17" s="156">
        <v>7</v>
      </c>
      <c r="H17" s="156">
        <v>8</v>
      </c>
      <c r="I17" s="156">
        <v>9</v>
      </c>
      <c r="J17" s="156">
        <v>10</v>
      </c>
      <c r="K17" s="156">
        <v>11</v>
      </c>
      <c r="L17" s="156">
        <v>12</v>
      </c>
      <c r="M17" s="156">
        <v>13</v>
      </c>
      <c r="N17" s="156">
        <v>14</v>
      </c>
      <c r="O17" s="156">
        <v>15</v>
      </c>
    </row>
    <row r="18" spans="1:15" ht="38.25" customHeight="1">
      <c r="A18" s="171" t="s">
        <v>502</v>
      </c>
      <c r="B18" s="170" t="s">
        <v>698</v>
      </c>
      <c r="C18" s="170" t="s">
        <v>582</v>
      </c>
      <c r="D18" s="218" t="s">
        <v>580</v>
      </c>
      <c r="E18" s="218" t="s">
        <v>580</v>
      </c>
      <c r="F18" s="218" t="s">
        <v>580</v>
      </c>
      <c r="G18" s="218" t="s">
        <v>580</v>
      </c>
      <c r="H18" s="218" t="s">
        <v>580</v>
      </c>
      <c r="I18" s="218" t="s">
        <v>580</v>
      </c>
      <c r="J18" s="218" t="s">
        <v>580</v>
      </c>
      <c r="K18" s="218" t="s">
        <v>580</v>
      </c>
      <c r="L18" s="218" t="s">
        <v>580</v>
      </c>
      <c r="M18" s="218" t="s">
        <v>580</v>
      </c>
      <c r="N18" s="218" t="s">
        <v>580</v>
      </c>
      <c r="O18" s="218" t="s">
        <v>580</v>
      </c>
    </row>
    <row r="19" spans="1:15" ht="84" customHeight="1">
      <c r="A19" s="171" t="s">
        <v>503</v>
      </c>
      <c r="B19" s="166" t="s">
        <v>589</v>
      </c>
      <c r="C19" s="170" t="s">
        <v>580</v>
      </c>
      <c r="D19" s="218" t="s">
        <v>580</v>
      </c>
      <c r="E19" s="218" t="s">
        <v>580</v>
      </c>
      <c r="F19" s="218" t="s">
        <v>580</v>
      </c>
      <c r="G19" s="218" t="s">
        <v>580</v>
      </c>
      <c r="H19" s="218" t="s">
        <v>580</v>
      </c>
      <c r="I19" s="218" t="s">
        <v>580</v>
      </c>
      <c r="J19" s="218" t="s">
        <v>580</v>
      </c>
      <c r="K19" s="218" t="s">
        <v>580</v>
      </c>
      <c r="L19" s="218" t="s">
        <v>580</v>
      </c>
      <c r="M19" s="218" t="s">
        <v>580</v>
      </c>
      <c r="N19" s="218" t="s">
        <v>580</v>
      </c>
      <c r="O19" s="218" t="s">
        <v>580</v>
      </c>
    </row>
    <row r="20" spans="1:15" ht="48" customHeight="1">
      <c r="A20" s="358" t="s">
        <v>505</v>
      </c>
      <c r="B20" s="359" t="s">
        <v>590</v>
      </c>
      <c r="C20" s="170" t="s">
        <v>501</v>
      </c>
      <c r="D20" s="218" t="s">
        <v>580</v>
      </c>
      <c r="E20" s="218" t="s">
        <v>580</v>
      </c>
      <c r="F20" s="218" t="s">
        <v>580</v>
      </c>
      <c r="G20" s="218" t="s">
        <v>580</v>
      </c>
      <c r="H20" s="218" t="s">
        <v>580</v>
      </c>
      <c r="I20" s="218" t="s">
        <v>580</v>
      </c>
      <c r="J20" s="218" t="s">
        <v>580</v>
      </c>
      <c r="K20" s="218" t="s">
        <v>580</v>
      </c>
      <c r="L20" s="218" t="s">
        <v>580</v>
      </c>
      <c r="M20" s="218" t="s">
        <v>580</v>
      </c>
      <c r="N20" s="218" t="s">
        <v>580</v>
      </c>
      <c r="O20" s="218" t="s">
        <v>580</v>
      </c>
    </row>
    <row r="21" spans="1:15" ht="40.5" customHeight="1">
      <c r="A21" s="358"/>
      <c r="B21" s="359"/>
      <c r="C21" s="170" t="s">
        <v>500</v>
      </c>
      <c r="D21" s="218" t="s">
        <v>580</v>
      </c>
      <c r="E21" s="218" t="s">
        <v>580</v>
      </c>
      <c r="F21" s="218" t="s">
        <v>580</v>
      </c>
      <c r="G21" s="218" t="s">
        <v>580</v>
      </c>
      <c r="H21" s="218" t="s">
        <v>580</v>
      </c>
      <c r="I21" s="218" t="s">
        <v>580</v>
      </c>
      <c r="J21" s="218" t="s">
        <v>580</v>
      </c>
      <c r="K21" s="218" t="s">
        <v>580</v>
      </c>
      <c r="L21" s="218" t="s">
        <v>580</v>
      </c>
      <c r="M21" s="218" t="s">
        <v>580</v>
      </c>
      <c r="N21" s="218" t="s">
        <v>580</v>
      </c>
      <c r="O21" s="218" t="s">
        <v>580</v>
      </c>
    </row>
    <row r="22" spans="1:15" ht="28.5" customHeight="1">
      <c r="A22" s="358" t="s">
        <v>528</v>
      </c>
      <c r="B22" s="359" t="s">
        <v>499</v>
      </c>
      <c r="C22" s="170" t="s">
        <v>501</v>
      </c>
      <c r="D22" s="218" t="s">
        <v>580</v>
      </c>
      <c r="E22" s="218" t="s">
        <v>580</v>
      </c>
      <c r="F22" s="218" t="s">
        <v>580</v>
      </c>
      <c r="G22" s="218" t="s">
        <v>580</v>
      </c>
      <c r="H22" s="218" t="s">
        <v>580</v>
      </c>
      <c r="I22" s="218" t="s">
        <v>580</v>
      </c>
      <c r="J22" s="218" t="s">
        <v>580</v>
      </c>
      <c r="K22" s="218" t="s">
        <v>580</v>
      </c>
      <c r="L22" s="218" t="s">
        <v>580</v>
      </c>
      <c r="M22" s="218" t="s">
        <v>580</v>
      </c>
      <c r="N22" s="218" t="s">
        <v>580</v>
      </c>
      <c r="O22" s="218" t="s">
        <v>580</v>
      </c>
    </row>
    <row r="23" spans="1:15" ht="26.25" customHeight="1">
      <c r="A23" s="358"/>
      <c r="B23" s="359"/>
      <c r="C23" s="170" t="s">
        <v>500</v>
      </c>
      <c r="D23" s="218" t="s">
        <v>580</v>
      </c>
      <c r="E23" s="218" t="s">
        <v>580</v>
      </c>
      <c r="F23" s="218" t="s">
        <v>580</v>
      </c>
      <c r="G23" s="218" t="s">
        <v>580</v>
      </c>
      <c r="H23" s="218" t="s">
        <v>580</v>
      </c>
      <c r="I23" s="218" t="s">
        <v>580</v>
      </c>
      <c r="J23" s="218" t="s">
        <v>580</v>
      </c>
      <c r="K23" s="218" t="s">
        <v>580</v>
      </c>
      <c r="L23" s="218" t="s">
        <v>580</v>
      </c>
      <c r="M23" s="218" t="s">
        <v>580</v>
      </c>
      <c r="N23" s="218" t="s">
        <v>580</v>
      </c>
      <c r="O23" s="218" t="s">
        <v>580</v>
      </c>
    </row>
    <row r="24" spans="1:15" ht="25.5" customHeight="1">
      <c r="A24" s="358" t="s">
        <v>529</v>
      </c>
      <c r="B24" s="359" t="s">
        <v>514</v>
      </c>
      <c r="C24" s="170" t="s">
        <v>501</v>
      </c>
      <c r="D24" s="218" t="s">
        <v>580</v>
      </c>
      <c r="E24" s="218" t="s">
        <v>580</v>
      </c>
      <c r="F24" s="218" t="s">
        <v>580</v>
      </c>
      <c r="G24" s="218" t="s">
        <v>580</v>
      </c>
      <c r="H24" s="218" t="s">
        <v>580</v>
      </c>
      <c r="I24" s="218" t="s">
        <v>580</v>
      </c>
      <c r="J24" s="218" t="s">
        <v>580</v>
      </c>
      <c r="K24" s="218" t="s">
        <v>580</v>
      </c>
      <c r="L24" s="218" t="s">
        <v>580</v>
      </c>
      <c r="M24" s="218" t="s">
        <v>580</v>
      </c>
      <c r="N24" s="218" t="s">
        <v>580</v>
      </c>
      <c r="O24" s="218" t="s">
        <v>580</v>
      </c>
    </row>
    <row r="25" spans="1:15" ht="23.25" customHeight="1">
      <c r="A25" s="358"/>
      <c r="B25" s="359"/>
      <c r="C25" s="170" t="s">
        <v>500</v>
      </c>
      <c r="D25" s="218" t="s">
        <v>580</v>
      </c>
      <c r="E25" s="218" t="s">
        <v>580</v>
      </c>
      <c r="F25" s="218" t="s">
        <v>580</v>
      </c>
      <c r="G25" s="218" t="s">
        <v>580</v>
      </c>
      <c r="H25" s="218" t="s">
        <v>580</v>
      </c>
      <c r="I25" s="218" t="s">
        <v>580</v>
      </c>
      <c r="J25" s="218" t="s">
        <v>580</v>
      </c>
      <c r="K25" s="218" t="s">
        <v>580</v>
      </c>
      <c r="L25" s="218" t="s">
        <v>580</v>
      </c>
      <c r="M25" s="218" t="s">
        <v>580</v>
      </c>
      <c r="N25" s="218" t="s">
        <v>580</v>
      </c>
      <c r="O25" s="218" t="s">
        <v>580</v>
      </c>
    </row>
    <row r="26" spans="1:15" ht="29.25" customHeight="1">
      <c r="A26" s="358" t="s">
        <v>530</v>
      </c>
      <c r="B26" s="359" t="s">
        <v>515</v>
      </c>
      <c r="C26" s="170" t="s">
        <v>501</v>
      </c>
      <c r="D26" s="218" t="s">
        <v>580</v>
      </c>
      <c r="E26" s="218" t="s">
        <v>580</v>
      </c>
      <c r="F26" s="218" t="s">
        <v>580</v>
      </c>
      <c r="G26" s="218" t="s">
        <v>580</v>
      </c>
      <c r="H26" s="218" t="s">
        <v>580</v>
      </c>
      <c r="I26" s="218" t="s">
        <v>580</v>
      </c>
      <c r="J26" s="218" t="s">
        <v>580</v>
      </c>
      <c r="K26" s="218" t="s">
        <v>580</v>
      </c>
      <c r="L26" s="218" t="s">
        <v>580</v>
      </c>
      <c r="M26" s="218" t="s">
        <v>580</v>
      </c>
      <c r="N26" s="218" t="s">
        <v>580</v>
      </c>
      <c r="O26" s="218" t="s">
        <v>580</v>
      </c>
    </row>
    <row r="27" spans="1:15" ht="32.25" customHeight="1">
      <c r="A27" s="358"/>
      <c r="B27" s="359"/>
      <c r="C27" s="170" t="s">
        <v>500</v>
      </c>
      <c r="D27" s="218" t="s">
        <v>580</v>
      </c>
      <c r="E27" s="218" t="s">
        <v>580</v>
      </c>
      <c r="F27" s="218" t="s">
        <v>580</v>
      </c>
      <c r="G27" s="218" t="s">
        <v>580</v>
      </c>
      <c r="H27" s="218" t="s">
        <v>580</v>
      </c>
      <c r="I27" s="218" t="s">
        <v>580</v>
      </c>
      <c r="J27" s="218" t="s">
        <v>580</v>
      </c>
      <c r="K27" s="218" t="s">
        <v>580</v>
      </c>
      <c r="L27" s="218" t="s">
        <v>580</v>
      </c>
      <c r="M27" s="218" t="s">
        <v>580</v>
      </c>
      <c r="N27" s="218" t="s">
        <v>580</v>
      </c>
      <c r="O27" s="218" t="s">
        <v>580</v>
      </c>
    </row>
    <row r="28" spans="1:15" ht="24.75" customHeight="1">
      <c r="A28" s="358" t="s">
        <v>531</v>
      </c>
      <c r="B28" s="359" t="s">
        <v>516</v>
      </c>
      <c r="C28" s="170" t="s">
        <v>501</v>
      </c>
      <c r="D28" s="218" t="s">
        <v>580</v>
      </c>
      <c r="E28" s="218" t="s">
        <v>580</v>
      </c>
      <c r="F28" s="218" t="s">
        <v>580</v>
      </c>
      <c r="G28" s="218" t="s">
        <v>580</v>
      </c>
      <c r="H28" s="218" t="s">
        <v>580</v>
      </c>
      <c r="I28" s="218" t="s">
        <v>580</v>
      </c>
      <c r="J28" s="218" t="s">
        <v>580</v>
      </c>
      <c r="K28" s="218" t="s">
        <v>580</v>
      </c>
      <c r="L28" s="218" t="s">
        <v>580</v>
      </c>
      <c r="M28" s="218" t="s">
        <v>580</v>
      </c>
      <c r="N28" s="218" t="s">
        <v>580</v>
      </c>
      <c r="O28" s="218" t="s">
        <v>580</v>
      </c>
    </row>
    <row r="29" spans="1:15" ht="24.75" customHeight="1">
      <c r="A29" s="358"/>
      <c r="B29" s="359"/>
      <c r="C29" s="170" t="s">
        <v>500</v>
      </c>
      <c r="D29" s="218" t="s">
        <v>580</v>
      </c>
      <c r="E29" s="218" t="s">
        <v>580</v>
      </c>
      <c r="F29" s="218" t="s">
        <v>580</v>
      </c>
      <c r="G29" s="218" t="s">
        <v>580</v>
      </c>
      <c r="H29" s="218" t="s">
        <v>580</v>
      </c>
      <c r="I29" s="218" t="s">
        <v>580</v>
      </c>
      <c r="J29" s="218" t="s">
        <v>580</v>
      </c>
      <c r="K29" s="218" t="s">
        <v>580</v>
      </c>
      <c r="L29" s="218" t="s">
        <v>580</v>
      </c>
      <c r="M29" s="218" t="s">
        <v>580</v>
      </c>
      <c r="N29" s="218" t="s">
        <v>580</v>
      </c>
      <c r="O29" s="218" t="s">
        <v>580</v>
      </c>
    </row>
    <row r="30" spans="1:15" ht="39.75" customHeight="1">
      <c r="A30" s="358" t="s">
        <v>506</v>
      </c>
      <c r="B30" s="359" t="s">
        <v>517</v>
      </c>
      <c r="C30" s="170" t="s">
        <v>501</v>
      </c>
      <c r="D30" s="218" t="s">
        <v>580</v>
      </c>
      <c r="E30" s="218" t="s">
        <v>580</v>
      </c>
      <c r="F30" s="218" t="s">
        <v>580</v>
      </c>
      <c r="G30" s="218" t="s">
        <v>580</v>
      </c>
      <c r="H30" s="218" t="s">
        <v>580</v>
      </c>
      <c r="I30" s="218" t="s">
        <v>580</v>
      </c>
      <c r="J30" s="218" t="s">
        <v>580</v>
      </c>
      <c r="K30" s="218" t="s">
        <v>580</v>
      </c>
      <c r="L30" s="218" t="s">
        <v>580</v>
      </c>
      <c r="M30" s="218" t="s">
        <v>580</v>
      </c>
      <c r="N30" s="218" t="s">
        <v>580</v>
      </c>
      <c r="O30" s="218" t="s">
        <v>580</v>
      </c>
    </row>
    <row r="31" spans="1:15" ht="45" customHeight="1">
      <c r="A31" s="358"/>
      <c r="B31" s="359"/>
      <c r="C31" s="170" t="s">
        <v>500</v>
      </c>
      <c r="D31" s="218" t="s">
        <v>580</v>
      </c>
      <c r="E31" s="218" t="s">
        <v>580</v>
      </c>
      <c r="F31" s="218" t="s">
        <v>580</v>
      </c>
      <c r="G31" s="218" t="s">
        <v>580</v>
      </c>
      <c r="H31" s="218" t="s">
        <v>580</v>
      </c>
      <c r="I31" s="218" t="s">
        <v>580</v>
      </c>
      <c r="J31" s="218" t="s">
        <v>580</v>
      </c>
      <c r="K31" s="218" t="s">
        <v>580</v>
      </c>
      <c r="L31" s="218" t="s">
        <v>580</v>
      </c>
      <c r="M31" s="218" t="s">
        <v>580</v>
      </c>
      <c r="N31" s="218" t="s">
        <v>580</v>
      </c>
      <c r="O31" s="218" t="s">
        <v>580</v>
      </c>
    </row>
    <row r="32" spans="1:15" ht="28.5" customHeight="1">
      <c r="A32" s="358" t="s">
        <v>532</v>
      </c>
      <c r="B32" s="359" t="s">
        <v>499</v>
      </c>
      <c r="C32" s="170" t="s">
        <v>501</v>
      </c>
      <c r="D32" s="218" t="s">
        <v>580</v>
      </c>
      <c r="E32" s="218" t="s">
        <v>580</v>
      </c>
      <c r="F32" s="218" t="s">
        <v>580</v>
      </c>
      <c r="G32" s="218" t="s">
        <v>580</v>
      </c>
      <c r="H32" s="218" t="s">
        <v>580</v>
      </c>
      <c r="I32" s="218" t="s">
        <v>580</v>
      </c>
      <c r="J32" s="218" t="s">
        <v>580</v>
      </c>
      <c r="K32" s="218" t="s">
        <v>580</v>
      </c>
      <c r="L32" s="218" t="s">
        <v>580</v>
      </c>
      <c r="M32" s="218" t="s">
        <v>580</v>
      </c>
      <c r="N32" s="218" t="s">
        <v>580</v>
      </c>
      <c r="O32" s="218" t="s">
        <v>580</v>
      </c>
    </row>
    <row r="33" spans="1:15" ht="26.25" customHeight="1">
      <c r="A33" s="358"/>
      <c r="B33" s="359"/>
      <c r="C33" s="170" t="s">
        <v>500</v>
      </c>
      <c r="D33" s="218" t="s">
        <v>580</v>
      </c>
      <c r="E33" s="218" t="s">
        <v>580</v>
      </c>
      <c r="F33" s="218" t="s">
        <v>580</v>
      </c>
      <c r="G33" s="218" t="s">
        <v>580</v>
      </c>
      <c r="H33" s="218" t="s">
        <v>580</v>
      </c>
      <c r="I33" s="218" t="s">
        <v>580</v>
      </c>
      <c r="J33" s="218" t="s">
        <v>580</v>
      </c>
      <c r="K33" s="218" t="s">
        <v>580</v>
      </c>
      <c r="L33" s="218" t="s">
        <v>580</v>
      </c>
      <c r="M33" s="218" t="s">
        <v>580</v>
      </c>
      <c r="N33" s="218" t="s">
        <v>580</v>
      </c>
      <c r="O33" s="218" t="s">
        <v>580</v>
      </c>
    </row>
    <row r="34" spans="1:15" ht="30.75" customHeight="1">
      <c r="A34" s="358" t="s">
        <v>533</v>
      </c>
      <c r="B34" s="359" t="s">
        <v>514</v>
      </c>
      <c r="C34" s="170" t="s">
        <v>501</v>
      </c>
      <c r="D34" s="218" t="s">
        <v>580</v>
      </c>
      <c r="E34" s="218" t="s">
        <v>580</v>
      </c>
      <c r="F34" s="218" t="s">
        <v>580</v>
      </c>
      <c r="G34" s="218" t="s">
        <v>580</v>
      </c>
      <c r="H34" s="218" t="s">
        <v>580</v>
      </c>
      <c r="I34" s="218" t="s">
        <v>580</v>
      </c>
      <c r="J34" s="218" t="s">
        <v>580</v>
      </c>
      <c r="K34" s="218" t="s">
        <v>580</v>
      </c>
      <c r="L34" s="218" t="s">
        <v>580</v>
      </c>
      <c r="M34" s="218" t="s">
        <v>580</v>
      </c>
      <c r="N34" s="218" t="s">
        <v>580</v>
      </c>
      <c r="O34" s="218" t="s">
        <v>580</v>
      </c>
    </row>
    <row r="35" spans="1:15" ht="30.75" customHeight="1">
      <c r="A35" s="358"/>
      <c r="B35" s="359"/>
      <c r="C35" s="170" t="s">
        <v>500</v>
      </c>
      <c r="D35" s="218" t="s">
        <v>580</v>
      </c>
      <c r="E35" s="218" t="s">
        <v>580</v>
      </c>
      <c r="F35" s="218" t="s">
        <v>580</v>
      </c>
      <c r="G35" s="218" t="s">
        <v>580</v>
      </c>
      <c r="H35" s="218" t="s">
        <v>580</v>
      </c>
      <c r="I35" s="218" t="s">
        <v>580</v>
      </c>
      <c r="J35" s="218" t="s">
        <v>580</v>
      </c>
      <c r="K35" s="218" t="s">
        <v>580</v>
      </c>
      <c r="L35" s="218" t="s">
        <v>580</v>
      </c>
      <c r="M35" s="218" t="s">
        <v>580</v>
      </c>
      <c r="N35" s="218" t="s">
        <v>580</v>
      </c>
      <c r="O35" s="218" t="s">
        <v>580</v>
      </c>
    </row>
    <row r="36" spans="1:15" ht="30.75" customHeight="1">
      <c r="A36" s="358" t="s">
        <v>534</v>
      </c>
      <c r="B36" s="359" t="s">
        <v>515</v>
      </c>
      <c r="C36" s="170" t="s">
        <v>501</v>
      </c>
      <c r="D36" s="218" t="s">
        <v>580</v>
      </c>
      <c r="E36" s="218" t="s">
        <v>580</v>
      </c>
      <c r="F36" s="218" t="s">
        <v>580</v>
      </c>
      <c r="G36" s="218" t="s">
        <v>580</v>
      </c>
      <c r="H36" s="218" t="s">
        <v>580</v>
      </c>
      <c r="I36" s="218" t="s">
        <v>580</v>
      </c>
      <c r="J36" s="218" t="s">
        <v>580</v>
      </c>
      <c r="K36" s="218" t="s">
        <v>580</v>
      </c>
      <c r="L36" s="218" t="s">
        <v>580</v>
      </c>
      <c r="M36" s="218" t="s">
        <v>580</v>
      </c>
      <c r="N36" s="218" t="s">
        <v>580</v>
      </c>
      <c r="O36" s="218" t="s">
        <v>580</v>
      </c>
    </row>
    <row r="37" spans="1:15" ht="27.75" customHeight="1">
      <c r="A37" s="358"/>
      <c r="B37" s="359"/>
      <c r="C37" s="170" t="s">
        <v>500</v>
      </c>
      <c r="D37" s="218" t="s">
        <v>580</v>
      </c>
      <c r="E37" s="218" t="s">
        <v>580</v>
      </c>
      <c r="F37" s="218" t="s">
        <v>580</v>
      </c>
      <c r="G37" s="218" t="s">
        <v>580</v>
      </c>
      <c r="H37" s="218" t="s">
        <v>580</v>
      </c>
      <c r="I37" s="218" t="s">
        <v>580</v>
      </c>
      <c r="J37" s="218" t="s">
        <v>580</v>
      </c>
      <c r="K37" s="218" t="s">
        <v>580</v>
      </c>
      <c r="L37" s="218" t="s">
        <v>580</v>
      </c>
      <c r="M37" s="218" t="s">
        <v>580</v>
      </c>
      <c r="N37" s="218" t="s">
        <v>580</v>
      </c>
      <c r="O37" s="218" t="s">
        <v>580</v>
      </c>
    </row>
    <row r="38" spans="1:15" ht="30.75" customHeight="1">
      <c r="A38" s="358" t="s">
        <v>535</v>
      </c>
      <c r="B38" s="359" t="s">
        <v>516</v>
      </c>
      <c r="C38" s="170" t="s">
        <v>501</v>
      </c>
      <c r="D38" s="218" t="s">
        <v>580</v>
      </c>
      <c r="E38" s="218" t="s">
        <v>580</v>
      </c>
      <c r="F38" s="218" t="s">
        <v>580</v>
      </c>
      <c r="G38" s="218" t="s">
        <v>580</v>
      </c>
      <c r="H38" s="218" t="s">
        <v>580</v>
      </c>
      <c r="I38" s="218" t="s">
        <v>580</v>
      </c>
      <c r="J38" s="218" t="s">
        <v>580</v>
      </c>
      <c r="K38" s="218" t="s">
        <v>580</v>
      </c>
      <c r="L38" s="218" t="s">
        <v>580</v>
      </c>
      <c r="M38" s="218" t="s">
        <v>580</v>
      </c>
      <c r="N38" s="218" t="s">
        <v>580</v>
      </c>
      <c r="O38" s="218" t="s">
        <v>580</v>
      </c>
    </row>
    <row r="39" spans="1:15" ht="32.25" customHeight="1">
      <c r="A39" s="358"/>
      <c r="B39" s="359"/>
      <c r="C39" s="170" t="s">
        <v>500</v>
      </c>
      <c r="D39" s="218" t="s">
        <v>580</v>
      </c>
      <c r="E39" s="218" t="s">
        <v>580</v>
      </c>
      <c r="F39" s="218" t="s">
        <v>580</v>
      </c>
      <c r="G39" s="218" t="s">
        <v>580</v>
      </c>
      <c r="H39" s="218" t="s">
        <v>580</v>
      </c>
      <c r="I39" s="218" t="s">
        <v>580</v>
      </c>
      <c r="J39" s="218" t="s">
        <v>580</v>
      </c>
      <c r="K39" s="218" t="s">
        <v>580</v>
      </c>
      <c r="L39" s="218" t="s">
        <v>580</v>
      </c>
      <c r="M39" s="218" t="s">
        <v>580</v>
      </c>
      <c r="N39" s="218" t="s">
        <v>580</v>
      </c>
      <c r="O39" s="218" t="s">
        <v>580</v>
      </c>
    </row>
    <row r="40" spans="1:15" ht="40.5" customHeight="1">
      <c r="A40" s="358" t="s">
        <v>507</v>
      </c>
      <c r="B40" s="359" t="s">
        <v>518</v>
      </c>
      <c r="C40" s="170" t="s">
        <v>501</v>
      </c>
      <c r="D40" s="218" t="s">
        <v>580</v>
      </c>
      <c r="E40" s="218" t="s">
        <v>580</v>
      </c>
      <c r="F40" s="218" t="s">
        <v>580</v>
      </c>
      <c r="G40" s="218" t="s">
        <v>580</v>
      </c>
      <c r="H40" s="218" t="s">
        <v>580</v>
      </c>
      <c r="I40" s="218" t="s">
        <v>580</v>
      </c>
      <c r="J40" s="218" t="s">
        <v>580</v>
      </c>
      <c r="K40" s="218" t="s">
        <v>580</v>
      </c>
      <c r="L40" s="218" t="s">
        <v>580</v>
      </c>
      <c r="M40" s="218" t="s">
        <v>580</v>
      </c>
      <c r="N40" s="218" t="s">
        <v>580</v>
      </c>
      <c r="O40" s="218" t="s">
        <v>580</v>
      </c>
    </row>
    <row r="41" spans="1:15" ht="33" customHeight="1">
      <c r="A41" s="358"/>
      <c r="B41" s="359"/>
      <c r="C41" s="170" t="s">
        <v>500</v>
      </c>
      <c r="D41" s="218" t="s">
        <v>580</v>
      </c>
      <c r="E41" s="218" t="s">
        <v>580</v>
      </c>
      <c r="F41" s="218" t="s">
        <v>580</v>
      </c>
      <c r="G41" s="218" t="s">
        <v>580</v>
      </c>
      <c r="H41" s="218" t="s">
        <v>580</v>
      </c>
      <c r="I41" s="218" t="s">
        <v>580</v>
      </c>
      <c r="J41" s="218" t="s">
        <v>580</v>
      </c>
      <c r="K41" s="218" t="s">
        <v>580</v>
      </c>
      <c r="L41" s="218" t="s">
        <v>580</v>
      </c>
      <c r="M41" s="218" t="s">
        <v>580</v>
      </c>
      <c r="N41" s="218" t="s">
        <v>580</v>
      </c>
      <c r="O41" s="218" t="s">
        <v>580</v>
      </c>
    </row>
    <row r="42" spans="1:15" ht="27" customHeight="1">
      <c r="A42" s="358" t="s">
        <v>536</v>
      </c>
      <c r="B42" s="359" t="s">
        <v>499</v>
      </c>
      <c r="C42" s="170" t="s">
        <v>501</v>
      </c>
      <c r="D42" s="218" t="s">
        <v>580</v>
      </c>
      <c r="E42" s="218" t="s">
        <v>580</v>
      </c>
      <c r="F42" s="218" t="s">
        <v>580</v>
      </c>
      <c r="G42" s="218" t="s">
        <v>580</v>
      </c>
      <c r="H42" s="218" t="s">
        <v>580</v>
      </c>
      <c r="I42" s="218" t="s">
        <v>580</v>
      </c>
      <c r="J42" s="218" t="s">
        <v>580</v>
      </c>
      <c r="K42" s="218" t="s">
        <v>580</v>
      </c>
      <c r="L42" s="218" t="s">
        <v>580</v>
      </c>
      <c r="M42" s="218" t="s">
        <v>580</v>
      </c>
      <c r="N42" s="218" t="s">
        <v>580</v>
      </c>
      <c r="O42" s="218" t="s">
        <v>580</v>
      </c>
    </row>
    <row r="43" spans="1:15" ht="30.75" customHeight="1">
      <c r="A43" s="358"/>
      <c r="B43" s="359"/>
      <c r="C43" s="170" t="s">
        <v>500</v>
      </c>
      <c r="D43" s="218" t="s">
        <v>580</v>
      </c>
      <c r="E43" s="218" t="s">
        <v>580</v>
      </c>
      <c r="F43" s="218" t="s">
        <v>580</v>
      </c>
      <c r="G43" s="218" t="s">
        <v>580</v>
      </c>
      <c r="H43" s="218" t="s">
        <v>580</v>
      </c>
      <c r="I43" s="218" t="s">
        <v>580</v>
      </c>
      <c r="J43" s="218" t="s">
        <v>580</v>
      </c>
      <c r="K43" s="218" t="s">
        <v>580</v>
      </c>
      <c r="L43" s="218" t="s">
        <v>580</v>
      </c>
      <c r="M43" s="218" t="s">
        <v>580</v>
      </c>
      <c r="N43" s="218" t="s">
        <v>580</v>
      </c>
      <c r="O43" s="218" t="s">
        <v>580</v>
      </c>
    </row>
    <row r="44" spans="1:15" ht="30.75" customHeight="1">
      <c r="A44" s="358" t="s">
        <v>537</v>
      </c>
      <c r="B44" s="359" t="s">
        <v>514</v>
      </c>
      <c r="C44" s="170" t="s">
        <v>501</v>
      </c>
      <c r="D44" s="218" t="s">
        <v>580</v>
      </c>
      <c r="E44" s="218" t="s">
        <v>580</v>
      </c>
      <c r="F44" s="218" t="s">
        <v>580</v>
      </c>
      <c r="G44" s="218" t="s">
        <v>580</v>
      </c>
      <c r="H44" s="218" t="s">
        <v>580</v>
      </c>
      <c r="I44" s="218" t="s">
        <v>580</v>
      </c>
      <c r="J44" s="218" t="s">
        <v>580</v>
      </c>
      <c r="K44" s="218" t="s">
        <v>580</v>
      </c>
      <c r="L44" s="218" t="s">
        <v>580</v>
      </c>
      <c r="M44" s="218" t="s">
        <v>580</v>
      </c>
      <c r="N44" s="218" t="s">
        <v>580</v>
      </c>
      <c r="O44" s="218" t="s">
        <v>580</v>
      </c>
    </row>
    <row r="45" spans="1:15" ht="29.25" customHeight="1">
      <c r="A45" s="358"/>
      <c r="B45" s="359"/>
      <c r="C45" s="170" t="s">
        <v>500</v>
      </c>
      <c r="D45" s="218" t="s">
        <v>580</v>
      </c>
      <c r="E45" s="218" t="s">
        <v>580</v>
      </c>
      <c r="F45" s="218" t="s">
        <v>580</v>
      </c>
      <c r="G45" s="218" t="s">
        <v>580</v>
      </c>
      <c r="H45" s="218" t="s">
        <v>580</v>
      </c>
      <c r="I45" s="218" t="s">
        <v>580</v>
      </c>
      <c r="J45" s="218" t="s">
        <v>580</v>
      </c>
      <c r="K45" s="218" t="s">
        <v>580</v>
      </c>
      <c r="L45" s="218" t="s">
        <v>580</v>
      </c>
      <c r="M45" s="218" t="s">
        <v>580</v>
      </c>
      <c r="N45" s="218" t="s">
        <v>580</v>
      </c>
      <c r="O45" s="218" t="s">
        <v>580</v>
      </c>
    </row>
    <row r="46" spans="1:15" ht="31.5" customHeight="1">
      <c r="A46" s="358" t="s">
        <v>538</v>
      </c>
      <c r="B46" s="359" t="s">
        <v>515</v>
      </c>
      <c r="C46" s="170" t="s">
        <v>501</v>
      </c>
      <c r="D46" s="218" t="s">
        <v>580</v>
      </c>
      <c r="E46" s="218" t="s">
        <v>580</v>
      </c>
      <c r="F46" s="218" t="s">
        <v>580</v>
      </c>
      <c r="G46" s="218" t="s">
        <v>580</v>
      </c>
      <c r="H46" s="218" t="s">
        <v>580</v>
      </c>
      <c r="I46" s="218" t="s">
        <v>580</v>
      </c>
      <c r="J46" s="218" t="s">
        <v>580</v>
      </c>
      <c r="K46" s="218" t="s">
        <v>580</v>
      </c>
      <c r="L46" s="218" t="s">
        <v>580</v>
      </c>
      <c r="M46" s="218" t="s">
        <v>580</v>
      </c>
      <c r="N46" s="218" t="s">
        <v>580</v>
      </c>
      <c r="O46" s="218" t="s">
        <v>580</v>
      </c>
    </row>
    <row r="47" spans="1:15" ht="30.75" customHeight="1">
      <c r="A47" s="358"/>
      <c r="B47" s="359"/>
      <c r="C47" s="170" t="s">
        <v>500</v>
      </c>
      <c r="D47" s="218" t="s">
        <v>580</v>
      </c>
      <c r="E47" s="218" t="s">
        <v>580</v>
      </c>
      <c r="F47" s="218" t="s">
        <v>580</v>
      </c>
      <c r="G47" s="218" t="s">
        <v>580</v>
      </c>
      <c r="H47" s="218" t="s">
        <v>580</v>
      </c>
      <c r="I47" s="218" t="s">
        <v>580</v>
      </c>
      <c r="J47" s="218" t="s">
        <v>580</v>
      </c>
      <c r="K47" s="218" t="s">
        <v>580</v>
      </c>
      <c r="L47" s="218" t="s">
        <v>580</v>
      </c>
      <c r="M47" s="218" t="s">
        <v>580</v>
      </c>
      <c r="N47" s="218" t="s">
        <v>580</v>
      </c>
      <c r="O47" s="218" t="s">
        <v>580</v>
      </c>
    </row>
    <row r="48" spans="1:15" ht="27.75" customHeight="1">
      <c r="A48" s="358" t="s">
        <v>539</v>
      </c>
      <c r="B48" s="359" t="s">
        <v>516</v>
      </c>
      <c r="C48" s="170" t="s">
        <v>501</v>
      </c>
      <c r="D48" s="218" t="s">
        <v>580</v>
      </c>
      <c r="E48" s="218" t="s">
        <v>580</v>
      </c>
      <c r="F48" s="218" t="s">
        <v>580</v>
      </c>
      <c r="G48" s="218" t="s">
        <v>580</v>
      </c>
      <c r="H48" s="218" t="s">
        <v>580</v>
      </c>
      <c r="I48" s="218" t="s">
        <v>580</v>
      </c>
      <c r="J48" s="218" t="s">
        <v>580</v>
      </c>
      <c r="K48" s="218" t="s">
        <v>580</v>
      </c>
      <c r="L48" s="218" t="s">
        <v>580</v>
      </c>
      <c r="M48" s="218" t="s">
        <v>580</v>
      </c>
      <c r="N48" s="218" t="s">
        <v>580</v>
      </c>
      <c r="O48" s="218" t="s">
        <v>580</v>
      </c>
    </row>
    <row r="49" spans="1:15" ht="27.75" customHeight="1">
      <c r="A49" s="358"/>
      <c r="B49" s="359"/>
      <c r="C49" s="170" t="s">
        <v>500</v>
      </c>
      <c r="D49" s="218" t="s">
        <v>580</v>
      </c>
      <c r="E49" s="218" t="s">
        <v>580</v>
      </c>
      <c r="F49" s="218" t="s">
        <v>580</v>
      </c>
      <c r="G49" s="218" t="s">
        <v>580</v>
      </c>
      <c r="H49" s="218" t="s">
        <v>580</v>
      </c>
      <c r="I49" s="218" t="s">
        <v>580</v>
      </c>
      <c r="J49" s="218" t="s">
        <v>580</v>
      </c>
      <c r="K49" s="218" t="s">
        <v>580</v>
      </c>
      <c r="L49" s="218" t="s">
        <v>580</v>
      </c>
      <c r="M49" s="218" t="s">
        <v>580</v>
      </c>
      <c r="N49" s="218" t="s">
        <v>580</v>
      </c>
      <c r="O49" s="218" t="s">
        <v>580</v>
      </c>
    </row>
    <row r="50" spans="1:15" ht="102.75" customHeight="1">
      <c r="A50" s="171" t="s">
        <v>508</v>
      </c>
      <c r="B50" s="155" t="s">
        <v>593</v>
      </c>
      <c r="C50" s="170" t="s">
        <v>594</v>
      </c>
      <c r="D50" s="218" t="s">
        <v>580</v>
      </c>
      <c r="E50" s="218" t="s">
        <v>580</v>
      </c>
      <c r="F50" s="218" t="s">
        <v>580</v>
      </c>
      <c r="G50" s="218" t="s">
        <v>580</v>
      </c>
      <c r="H50" s="218" t="s">
        <v>580</v>
      </c>
      <c r="I50" s="218" t="s">
        <v>580</v>
      </c>
      <c r="J50" s="218" t="s">
        <v>580</v>
      </c>
      <c r="K50" s="218" t="s">
        <v>580</v>
      </c>
      <c r="L50" s="218" t="s">
        <v>580</v>
      </c>
      <c r="M50" s="218" t="s">
        <v>580</v>
      </c>
      <c r="N50" s="218" t="s">
        <v>580</v>
      </c>
      <c r="O50" s="218" t="s">
        <v>580</v>
      </c>
    </row>
    <row r="51" spans="1:15" ht="39.75" customHeight="1">
      <c r="A51" s="171" t="s">
        <v>540</v>
      </c>
      <c r="B51" s="155" t="s">
        <v>519</v>
      </c>
      <c r="C51" s="170" t="s">
        <v>594</v>
      </c>
      <c r="D51" s="218" t="s">
        <v>580</v>
      </c>
      <c r="E51" s="218" t="s">
        <v>580</v>
      </c>
      <c r="F51" s="218" t="s">
        <v>580</v>
      </c>
      <c r="G51" s="218" t="s">
        <v>580</v>
      </c>
      <c r="H51" s="218" t="s">
        <v>580</v>
      </c>
      <c r="I51" s="218" t="s">
        <v>580</v>
      </c>
      <c r="J51" s="218" t="s">
        <v>580</v>
      </c>
      <c r="K51" s="218" t="s">
        <v>580</v>
      </c>
      <c r="L51" s="218" t="s">
        <v>580</v>
      </c>
      <c r="M51" s="218" t="s">
        <v>580</v>
      </c>
      <c r="N51" s="218" t="s">
        <v>580</v>
      </c>
      <c r="O51" s="218" t="s">
        <v>580</v>
      </c>
    </row>
    <row r="52" spans="1:15" ht="47.25">
      <c r="A52" s="171" t="s">
        <v>541</v>
      </c>
      <c r="B52" s="155" t="s">
        <v>520</v>
      </c>
      <c r="C52" s="170" t="s">
        <v>594</v>
      </c>
      <c r="D52" s="218" t="s">
        <v>580</v>
      </c>
      <c r="E52" s="218" t="s">
        <v>580</v>
      </c>
      <c r="F52" s="218" t="s">
        <v>580</v>
      </c>
      <c r="G52" s="218" t="s">
        <v>580</v>
      </c>
      <c r="H52" s="218" t="s">
        <v>580</v>
      </c>
      <c r="I52" s="218" t="s">
        <v>580</v>
      </c>
      <c r="J52" s="218" t="s">
        <v>580</v>
      </c>
      <c r="K52" s="218" t="s">
        <v>580</v>
      </c>
      <c r="L52" s="218" t="s">
        <v>580</v>
      </c>
      <c r="M52" s="218" t="s">
        <v>580</v>
      </c>
      <c r="N52" s="218" t="s">
        <v>580</v>
      </c>
      <c r="O52" s="218" t="s">
        <v>580</v>
      </c>
    </row>
    <row r="53" spans="1:15" ht="54.75" customHeight="1">
      <c r="A53" s="171" t="s">
        <v>542</v>
      </c>
      <c r="B53" s="155" t="s">
        <v>521</v>
      </c>
      <c r="C53" s="170" t="s">
        <v>594</v>
      </c>
      <c r="D53" s="218" t="s">
        <v>580</v>
      </c>
      <c r="E53" s="218" t="s">
        <v>580</v>
      </c>
      <c r="F53" s="218" t="s">
        <v>580</v>
      </c>
      <c r="G53" s="218" t="s">
        <v>580</v>
      </c>
      <c r="H53" s="218" t="s">
        <v>580</v>
      </c>
      <c r="I53" s="218" t="s">
        <v>580</v>
      </c>
      <c r="J53" s="218" t="s">
        <v>580</v>
      </c>
      <c r="K53" s="218" t="s">
        <v>580</v>
      </c>
      <c r="L53" s="218" t="s">
        <v>580</v>
      </c>
      <c r="M53" s="218" t="s">
        <v>580</v>
      </c>
      <c r="N53" s="218" t="s">
        <v>580</v>
      </c>
      <c r="O53" s="218" t="s">
        <v>580</v>
      </c>
    </row>
    <row r="54" spans="1:15" ht="48.75" customHeight="1">
      <c r="A54" s="171" t="s">
        <v>543</v>
      </c>
      <c r="B54" s="155" t="s">
        <v>522</v>
      </c>
      <c r="C54" s="170" t="s">
        <v>594</v>
      </c>
      <c r="D54" s="218" t="s">
        <v>580</v>
      </c>
      <c r="E54" s="218" t="s">
        <v>580</v>
      </c>
      <c r="F54" s="218" t="s">
        <v>580</v>
      </c>
      <c r="G54" s="218" t="s">
        <v>580</v>
      </c>
      <c r="H54" s="218" t="s">
        <v>580</v>
      </c>
      <c r="I54" s="218" t="s">
        <v>580</v>
      </c>
      <c r="J54" s="218" t="s">
        <v>580</v>
      </c>
      <c r="K54" s="218" t="s">
        <v>580</v>
      </c>
      <c r="L54" s="218" t="s">
        <v>580</v>
      </c>
      <c r="M54" s="218" t="s">
        <v>580</v>
      </c>
      <c r="N54" s="218" t="s">
        <v>580</v>
      </c>
      <c r="O54" s="218" t="s">
        <v>580</v>
      </c>
    </row>
    <row r="55" spans="1:15" ht="29.25" customHeight="1">
      <c r="A55" s="358" t="s">
        <v>544</v>
      </c>
      <c r="B55" s="359" t="s">
        <v>592</v>
      </c>
      <c r="C55" s="170" t="s">
        <v>2</v>
      </c>
      <c r="D55" s="218" t="s">
        <v>580</v>
      </c>
      <c r="E55" s="218" t="s">
        <v>580</v>
      </c>
      <c r="F55" s="218" t="s">
        <v>580</v>
      </c>
      <c r="G55" s="218" t="s">
        <v>580</v>
      </c>
      <c r="H55" s="218" t="s">
        <v>580</v>
      </c>
      <c r="I55" s="218" t="s">
        <v>580</v>
      </c>
      <c r="J55" s="218" t="s">
        <v>580</v>
      </c>
      <c r="K55" s="218" t="s">
        <v>580</v>
      </c>
      <c r="L55" s="218" t="s">
        <v>580</v>
      </c>
      <c r="M55" s="218" t="s">
        <v>580</v>
      </c>
      <c r="N55" s="218" t="s">
        <v>580</v>
      </c>
      <c r="O55" s="218" t="s">
        <v>580</v>
      </c>
    </row>
    <row r="56" spans="1:15" ht="27.75" customHeight="1">
      <c r="A56" s="358"/>
      <c r="B56" s="359"/>
      <c r="C56" s="170" t="s">
        <v>495</v>
      </c>
      <c r="D56" s="218" t="s">
        <v>580</v>
      </c>
      <c r="E56" s="218" t="s">
        <v>580</v>
      </c>
      <c r="F56" s="218" t="s">
        <v>580</v>
      </c>
      <c r="G56" s="218" t="s">
        <v>580</v>
      </c>
      <c r="H56" s="218" t="s">
        <v>580</v>
      </c>
      <c r="I56" s="218" t="s">
        <v>580</v>
      </c>
      <c r="J56" s="218" t="s">
        <v>580</v>
      </c>
      <c r="K56" s="218" t="s">
        <v>580</v>
      </c>
      <c r="L56" s="218" t="s">
        <v>580</v>
      </c>
      <c r="M56" s="218" t="s">
        <v>580</v>
      </c>
      <c r="N56" s="218" t="s">
        <v>580</v>
      </c>
      <c r="O56" s="218" t="s">
        <v>580</v>
      </c>
    </row>
    <row r="57" spans="1:15" ht="27.75" customHeight="1">
      <c r="A57" s="358"/>
      <c r="B57" s="359"/>
      <c r="C57" s="170" t="s">
        <v>496</v>
      </c>
      <c r="D57" s="218" t="s">
        <v>580</v>
      </c>
      <c r="E57" s="218" t="s">
        <v>580</v>
      </c>
      <c r="F57" s="218" t="s">
        <v>580</v>
      </c>
      <c r="G57" s="218" t="s">
        <v>580</v>
      </c>
      <c r="H57" s="218" t="s">
        <v>580</v>
      </c>
      <c r="I57" s="218" t="s">
        <v>580</v>
      </c>
      <c r="J57" s="218" t="s">
        <v>580</v>
      </c>
      <c r="K57" s="218" t="s">
        <v>580</v>
      </c>
      <c r="L57" s="218" t="s">
        <v>580</v>
      </c>
      <c r="M57" s="218" t="s">
        <v>580</v>
      </c>
      <c r="N57" s="218" t="s">
        <v>580</v>
      </c>
      <c r="O57" s="218" t="s">
        <v>580</v>
      </c>
    </row>
    <row r="58" spans="1:15" ht="24" customHeight="1">
      <c r="A58" s="358"/>
      <c r="B58" s="359"/>
      <c r="C58" s="170" t="s">
        <v>595</v>
      </c>
      <c r="D58" s="218" t="s">
        <v>580</v>
      </c>
      <c r="E58" s="218" t="s">
        <v>580</v>
      </c>
      <c r="F58" s="218" t="s">
        <v>580</v>
      </c>
      <c r="G58" s="218" t="s">
        <v>580</v>
      </c>
      <c r="H58" s="218" t="s">
        <v>580</v>
      </c>
      <c r="I58" s="218" t="s">
        <v>580</v>
      </c>
      <c r="J58" s="218" t="s">
        <v>580</v>
      </c>
      <c r="K58" s="218" t="s">
        <v>580</v>
      </c>
      <c r="L58" s="218" t="s">
        <v>580</v>
      </c>
      <c r="M58" s="218" t="s">
        <v>580</v>
      </c>
      <c r="N58" s="218" t="s">
        <v>580</v>
      </c>
      <c r="O58" s="218" t="s">
        <v>580</v>
      </c>
    </row>
    <row r="59" spans="1:15" ht="15.75">
      <c r="A59" s="358" t="s">
        <v>545</v>
      </c>
      <c r="B59" s="359" t="s">
        <v>514</v>
      </c>
      <c r="C59" s="170" t="s">
        <v>2</v>
      </c>
      <c r="D59" s="218" t="s">
        <v>580</v>
      </c>
      <c r="E59" s="218" t="s">
        <v>580</v>
      </c>
      <c r="F59" s="218" t="s">
        <v>580</v>
      </c>
      <c r="G59" s="218" t="s">
        <v>580</v>
      </c>
      <c r="H59" s="218" t="s">
        <v>580</v>
      </c>
      <c r="I59" s="218" t="s">
        <v>580</v>
      </c>
      <c r="J59" s="218" t="s">
        <v>580</v>
      </c>
      <c r="K59" s="218" t="s">
        <v>580</v>
      </c>
      <c r="L59" s="218" t="s">
        <v>580</v>
      </c>
      <c r="M59" s="218" t="s">
        <v>580</v>
      </c>
      <c r="N59" s="218" t="s">
        <v>580</v>
      </c>
      <c r="O59" s="218" t="s">
        <v>580</v>
      </c>
    </row>
    <row r="60" spans="1:15" ht="15.75">
      <c r="A60" s="358"/>
      <c r="B60" s="359"/>
      <c r="C60" s="170" t="s">
        <v>495</v>
      </c>
      <c r="D60" s="218" t="s">
        <v>580</v>
      </c>
      <c r="E60" s="218" t="s">
        <v>580</v>
      </c>
      <c r="F60" s="218" t="s">
        <v>580</v>
      </c>
      <c r="G60" s="218" t="s">
        <v>580</v>
      </c>
      <c r="H60" s="218" t="s">
        <v>580</v>
      </c>
      <c r="I60" s="218" t="s">
        <v>580</v>
      </c>
      <c r="J60" s="218" t="s">
        <v>580</v>
      </c>
      <c r="K60" s="218" t="s">
        <v>580</v>
      </c>
      <c r="L60" s="218" t="s">
        <v>580</v>
      </c>
      <c r="M60" s="218" t="s">
        <v>580</v>
      </c>
      <c r="N60" s="218" t="s">
        <v>580</v>
      </c>
      <c r="O60" s="218" t="s">
        <v>580</v>
      </c>
    </row>
    <row r="61" spans="1:15" ht="15.75">
      <c r="A61" s="358"/>
      <c r="B61" s="359"/>
      <c r="C61" s="170" t="s">
        <v>496</v>
      </c>
      <c r="D61" s="218" t="s">
        <v>580</v>
      </c>
      <c r="E61" s="218" t="s">
        <v>580</v>
      </c>
      <c r="F61" s="218" t="s">
        <v>580</v>
      </c>
      <c r="G61" s="218" t="s">
        <v>580</v>
      </c>
      <c r="H61" s="218" t="s">
        <v>580</v>
      </c>
      <c r="I61" s="218" t="s">
        <v>580</v>
      </c>
      <c r="J61" s="218" t="s">
        <v>580</v>
      </c>
      <c r="K61" s="218" t="s">
        <v>580</v>
      </c>
      <c r="L61" s="218" t="s">
        <v>580</v>
      </c>
      <c r="M61" s="218" t="s">
        <v>580</v>
      </c>
      <c r="N61" s="218" t="s">
        <v>580</v>
      </c>
      <c r="O61" s="218" t="s">
        <v>580</v>
      </c>
    </row>
    <row r="62" spans="1:15" ht="18.75">
      <c r="A62" s="358"/>
      <c r="B62" s="359"/>
      <c r="C62" s="170" t="s">
        <v>595</v>
      </c>
      <c r="D62" s="218" t="s">
        <v>580</v>
      </c>
      <c r="E62" s="218" t="s">
        <v>580</v>
      </c>
      <c r="F62" s="218" t="s">
        <v>580</v>
      </c>
      <c r="G62" s="218" t="s">
        <v>580</v>
      </c>
      <c r="H62" s="218" t="s">
        <v>580</v>
      </c>
      <c r="I62" s="218" t="s">
        <v>580</v>
      </c>
      <c r="J62" s="218" t="s">
        <v>580</v>
      </c>
      <c r="K62" s="218" t="s">
        <v>580</v>
      </c>
      <c r="L62" s="218" t="s">
        <v>580</v>
      </c>
      <c r="M62" s="218" t="s">
        <v>580</v>
      </c>
      <c r="N62" s="218" t="s">
        <v>580</v>
      </c>
      <c r="O62" s="218" t="s">
        <v>580</v>
      </c>
    </row>
    <row r="63" spans="1:15" ht="15.75">
      <c r="A63" s="358" t="s">
        <v>546</v>
      </c>
      <c r="B63" s="359" t="s">
        <v>515</v>
      </c>
      <c r="C63" s="170" t="s">
        <v>2</v>
      </c>
      <c r="D63" s="218" t="s">
        <v>580</v>
      </c>
      <c r="E63" s="218" t="s">
        <v>580</v>
      </c>
      <c r="F63" s="218" t="s">
        <v>580</v>
      </c>
      <c r="G63" s="218" t="s">
        <v>580</v>
      </c>
      <c r="H63" s="218" t="s">
        <v>580</v>
      </c>
      <c r="I63" s="218" t="s">
        <v>580</v>
      </c>
      <c r="J63" s="218" t="s">
        <v>580</v>
      </c>
      <c r="K63" s="218" t="s">
        <v>580</v>
      </c>
      <c r="L63" s="218" t="s">
        <v>580</v>
      </c>
      <c r="M63" s="218" t="s">
        <v>580</v>
      </c>
      <c r="N63" s="218" t="s">
        <v>580</v>
      </c>
      <c r="O63" s="218" t="s">
        <v>580</v>
      </c>
    </row>
    <row r="64" spans="1:15" ht="15.75">
      <c r="A64" s="358"/>
      <c r="B64" s="359"/>
      <c r="C64" s="170" t="s">
        <v>495</v>
      </c>
      <c r="D64" s="218" t="s">
        <v>580</v>
      </c>
      <c r="E64" s="218" t="s">
        <v>580</v>
      </c>
      <c r="F64" s="218" t="s">
        <v>580</v>
      </c>
      <c r="G64" s="218" t="s">
        <v>580</v>
      </c>
      <c r="H64" s="218" t="s">
        <v>580</v>
      </c>
      <c r="I64" s="218" t="s">
        <v>580</v>
      </c>
      <c r="J64" s="218" t="s">
        <v>580</v>
      </c>
      <c r="K64" s="218" t="s">
        <v>580</v>
      </c>
      <c r="L64" s="218" t="s">
        <v>580</v>
      </c>
      <c r="M64" s="218" t="s">
        <v>580</v>
      </c>
      <c r="N64" s="218" t="s">
        <v>580</v>
      </c>
      <c r="O64" s="218" t="s">
        <v>580</v>
      </c>
    </row>
    <row r="65" spans="1:15" ht="15.75">
      <c r="A65" s="358"/>
      <c r="B65" s="359"/>
      <c r="C65" s="170" t="s">
        <v>496</v>
      </c>
      <c r="D65" s="218" t="s">
        <v>580</v>
      </c>
      <c r="E65" s="218" t="s">
        <v>580</v>
      </c>
      <c r="F65" s="218" t="s">
        <v>580</v>
      </c>
      <c r="G65" s="218" t="s">
        <v>580</v>
      </c>
      <c r="H65" s="218" t="s">
        <v>580</v>
      </c>
      <c r="I65" s="218" t="s">
        <v>580</v>
      </c>
      <c r="J65" s="218" t="s">
        <v>580</v>
      </c>
      <c r="K65" s="218" t="s">
        <v>580</v>
      </c>
      <c r="L65" s="218" t="s">
        <v>580</v>
      </c>
      <c r="M65" s="218" t="s">
        <v>580</v>
      </c>
      <c r="N65" s="218" t="s">
        <v>580</v>
      </c>
      <c r="O65" s="218" t="s">
        <v>580</v>
      </c>
    </row>
    <row r="66" spans="1:15" ht="18.75">
      <c r="A66" s="358"/>
      <c r="B66" s="359"/>
      <c r="C66" s="170" t="s">
        <v>595</v>
      </c>
      <c r="D66" s="218" t="s">
        <v>580</v>
      </c>
      <c r="E66" s="218" t="s">
        <v>580</v>
      </c>
      <c r="F66" s="218" t="s">
        <v>580</v>
      </c>
      <c r="G66" s="218" t="s">
        <v>580</v>
      </c>
      <c r="H66" s="218" t="s">
        <v>580</v>
      </c>
      <c r="I66" s="218" t="s">
        <v>580</v>
      </c>
      <c r="J66" s="218" t="s">
        <v>580</v>
      </c>
      <c r="K66" s="218" t="s">
        <v>580</v>
      </c>
      <c r="L66" s="218" t="s">
        <v>580</v>
      </c>
      <c r="M66" s="218" t="s">
        <v>580</v>
      </c>
      <c r="N66" s="218" t="s">
        <v>580</v>
      </c>
      <c r="O66" s="218" t="s">
        <v>580</v>
      </c>
    </row>
    <row r="67" spans="1:15" ht="15.75">
      <c r="A67" s="358" t="s">
        <v>547</v>
      </c>
      <c r="B67" s="359" t="s">
        <v>516</v>
      </c>
      <c r="C67" s="170" t="s">
        <v>2</v>
      </c>
      <c r="D67" s="218" t="s">
        <v>580</v>
      </c>
      <c r="E67" s="218" t="s">
        <v>580</v>
      </c>
      <c r="F67" s="218" t="s">
        <v>580</v>
      </c>
      <c r="G67" s="218" t="s">
        <v>580</v>
      </c>
      <c r="H67" s="218" t="s">
        <v>580</v>
      </c>
      <c r="I67" s="218" t="s">
        <v>580</v>
      </c>
      <c r="J67" s="218" t="s">
        <v>580</v>
      </c>
      <c r="K67" s="218" t="s">
        <v>580</v>
      </c>
      <c r="L67" s="218" t="s">
        <v>580</v>
      </c>
      <c r="M67" s="218" t="s">
        <v>580</v>
      </c>
      <c r="N67" s="218" t="s">
        <v>580</v>
      </c>
      <c r="O67" s="218" t="s">
        <v>580</v>
      </c>
    </row>
    <row r="68" spans="1:15" ht="15.75">
      <c r="A68" s="358"/>
      <c r="B68" s="359"/>
      <c r="C68" s="170" t="s">
        <v>495</v>
      </c>
      <c r="D68" s="218" t="s">
        <v>580</v>
      </c>
      <c r="E68" s="218" t="s">
        <v>580</v>
      </c>
      <c r="F68" s="218" t="s">
        <v>580</v>
      </c>
      <c r="G68" s="218" t="s">
        <v>580</v>
      </c>
      <c r="H68" s="218" t="s">
        <v>580</v>
      </c>
      <c r="I68" s="218" t="s">
        <v>580</v>
      </c>
      <c r="J68" s="218" t="s">
        <v>580</v>
      </c>
      <c r="K68" s="218" t="s">
        <v>580</v>
      </c>
      <c r="L68" s="218" t="s">
        <v>580</v>
      </c>
      <c r="M68" s="218" t="s">
        <v>580</v>
      </c>
      <c r="N68" s="218" t="s">
        <v>580</v>
      </c>
      <c r="O68" s="218" t="s">
        <v>580</v>
      </c>
    </row>
    <row r="69" spans="1:15" ht="29.25" customHeight="1">
      <c r="A69" s="358"/>
      <c r="B69" s="359"/>
      <c r="C69" s="170" t="s">
        <v>496</v>
      </c>
      <c r="D69" s="218" t="s">
        <v>580</v>
      </c>
      <c r="E69" s="218" t="s">
        <v>580</v>
      </c>
      <c r="F69" s="218" t="s">
        <v>580</v>
      </c>
      <c r="G69" s="218" t="s">
        <v>580</v>
      </c>
      <c r="H69" s="218" t="s">
        <v>580</v>
      </c>
      <c r="I69" s="218" t="s">
        <v>580</v>
      </c>
      <c r="J69" s="218" t="s">
        <v>580</v>
      </c>
      <c r="K69" s="218" t="s">
        <v>580</v>
      </c>
      <c r="L69" s="218" t="s">
        <v>580</v>
      </c>
      <c r="M69" s="218" t="s">
        <v>580</v>
      </c>
      <c r="N69" s="218" t="s">
        <v>580</v>
      </c>
      <c r="O69" s="218" t="s">
        <v>580</v>
      </c>
    </row>
    <row r="70" spans="1:15" ht="25.5" customHeight="1">
      <c r="A70" s="358"/>
      <c r="B70" s="359"/>
      <c r="C70" s="170" t="s">
        <v>595</v>
      </c>
      <c r="D70" s="218" t="s">
        <v>580</v>
      </c>
      <c r="E70" s="218" t="s">
        <v>580</v>
      </c>
      <c r="F70" s="218" t="s">
        <v>580</v>
      </c>
      <c r="G70" s="218" t="s">
        <v>580</v>
      </c>
      <c r="H70" s="218" t="s">
        <v>580</v>
      </c>
      <c r="I70" s="218" t="s">
        <v>580</v>
      </c>
      <c r="J70" s="218" t="s">
        <v>580</v>
      </c>
      <c r="K70" s="218" t="s">
        <v>580</v>
      </c>
      <c r="L70" s="218" t="s">
        <v>580</v>
      </c>
      <c r="M70" s="218" t="s">
        <v>580</v>
      </c>
      <c r="N70" s="218" t="s">
        <v>580</v>
      </c>
      <c r="O70" s="218" t="s">
        <v>580</v>
      </c>
    </row>
    <row r="71" spans="1:15" ht="27.75" customHeight="1">
      <c r="A71" s="358" t="s">
        <v>548</v>
      </c>
      <c r="B71" s="359" t="s">
        <v>591</v>
      </c>
      <c r="C71" s="170" t="s">
        <v>2</v>
      </c>
      <c r="D71" s="218" t="s">
        <v>580</v>
      </c>
      <c r="E71" s="218" t="s">
        <v>580</v>
      </c>
      <c r="F71" s="218" t="s">
        <v>580</v>
      </c>
      <c r="G71" s="218" t="s">
        <v>580</v>
      </c>
      <c r="H71" s="218" t="s">
        <v>580</v>
      </c>
      <c r="I71" s="218" t="s">
        <v>580</v>
      </c>
      <c r="J71" s="218" t="s">
        <v>580</v>
      </c>
      <c r="K71" s="218" t="s">
        <v>580</v>
      </c>
      <c r="L71" s="218" t="s">
        <v>580</v>
      </c>
      <c r="M71" s="218" t="s">
        <v>580</v>
      </c>
      <c r="N71" s="218" t="s">
        <v>580</v>
      </c>
      <c r="O71" s="218" t="s">
        <v>580</v>
      </c>
    </row>
    <row r="72" spans="1:15" ht="28.5" customHeight="1">
      <c r="A72" s="358"/>
      <c r="B72" s="359"/>
      <c r="C72" s="170" t="s">
        <v>495</v>
      </c>
      <c r="D72" s="218" t="s">
        <v>580</v>
      </c>
      <c r="E72" s="218" t="s">
        <v>580</v>
      </c>
      <c r="F72" s="218" t="s">
        <v>580</v>
      </c>
      <c r="G72" s="218" t="s">
        <v>580</v>
      </c>
      <c r="H72" s="218" t="s">
        <v>580</v>
      </c>
      <c r="I72" s="218" t="s">
        <v>580</v>
      </c>
      <c r="J72" s="218" t="s">
        <v>580</v>
      </c>
      <c r="K72" s="218" t="s">
        <v>580</v>
      </c>
      <c r="L72" s="218" t="s">
        <v>580</v>
      </c>
      <c r="M72" s="218" t="s">
        <v>580</v>
      </c>
      <c r="N72" s="218" t="s">
        <v>580</v>
      </c>
      <c r="O72" s="218" t="s">
        <v>580</v>
      </c>
    </row>
    <row r="73" spans="1:15" ht="24" customHeight="1">
      <c r="A73" s="358"/>
      <c r="B73" s="359"/>
      <c r="C73" s="170" t="s">
        <v>496</v>
      </c>
      <c r="D73" s="218" t="s">
        <v>580</v>
      </c>
      <c r="E73" s="218" t="s">
        <v>580</v>
      </c>
      <c r="F73" s="218" t="s">
        <v>580</v>
      </c>
      <c r="G73" s="218" t="s">
        <v>580</v>
      </c>
      <c r="H73" s="218" t="s">
        <v>580</v>
      </c>
      <c r="I73" s="218" t="s">
        <v>580</v>
      </c>
      <c r="J73" s="218" t="s">
        <v>580</v>
      </c>
      <c r="K73" s="218" t="s">
        <v>580</v>
      </c>
      <c r="L73" s="218" t="s">
        <v>580</v>
      </c>
      <c r="M73" s="218" t="s">
        <v>580</v>
      </c>
      <c r="N73" s="218" t="s">
        <v>580</v>
      </c>
      <c r="O73" s="218" t="s">
        <v>580</v>
      </c>
    </row>
    <row r="74" spans="1:15" ht="21.75" customHeight="1">
      <c r="A74" s="358"/>
      <c r="B74" s="359"/>
      <c r="C74" s="170" t="s">
        <v>595</v>
      </c>
      <c r="D74" s="218" t="s">
        <v>580</v>
      </c>
      <c r="E74" s="218" t="s">
        <v>580</v>
      </c>
      <c r="F74" s="218" t="s">
        <v>580</v>
      </c>
      <c r="G74" s="218" t="s">
        <v>580</v>
      </c>
      <c r="H74" s="218" t="s">
        <v>580</v>
      </c>
      <c r="I74" s="218" t="s">
        <v>580</v>
      </c>
      <c r="J74" s="218" t="s">
        <v>580</v>
      </c>
      <c r="K74" s="218" t="s">
        <v>580</v>
      </c>
      <c r="L74" s="218" t="s">
        <v>580</v>
      </c>
      <c r="M74" s="218" t="s">
        <v>580</v>
      </c>
      <c r="N74" s="218" t="s">
        <v>580</v>
      </c>
      <c r="O74" s="218" t="s">
        <v>580</v>
      </c>
    </row>
    <row r="75" spans="1:15" ht="15.75">
      <c r="A75" s="358" t="s">
        <v>549</v>
      </c>
      <c r="B75" s="359" t="s">
        <v>514</v>
      </c>
      <c r="C75" s="170" t="s">
        <v>2</v>
      </c>
      <c r="D75" s="218" t="s">
        <v>580</v>
      </c>
      <c r="E75" s="218" t="s">
        <v>580</v>
      </c>
      <c r="F75" s="218" t="s">
        <v>580</v>
      </c>
      <c r="G75" s="218" t="s">
        <v>580</v>
      </c>
      <c r="H75" s="218" t="s">
        <v>580</v>
      </c>
      <c r="I75" s="218" t="s">
        <v>580</v>
      </c>
      <c r="J75" s="218" t="s">
        <v>580</v>
      </c>
      <c r="K75" s="218" t="s">
        <v>580</v>
      </c>
      <c r="L75" s="218" t="s">
        <v>580</v>
      </c>
      <c r="M75" s="218" t="s">
        <v>580</v>
      </c>
      <c r="N75" s="218" t="s">
        <v>580</v>
      </c>
      <c r="O75" s="218" t="s">
        <v>580</v>
      </c>
    </row>
    <row r="76" spans="1:15" ht="15.75">
      <c r="A76" s="358"/>
      <c r="B76" s="359"/>
      <c r="C76" s="170" t="s">
        <v>495</v>
      </c>
      <c r="D76" s="218" t="s">
        <v>580</v>
      </c>
      <c r="E76" s="218" t="s">
        <v>580</v>
      </c>
      <c r="F76" s="218" t="s">
        <v>580</v>
      </c>
      <c r="G76" s="218" t="s">
        <v>580</v>
      </c>
      <c r="H76" s="218" t="s">
        <v>580</v>
      </c>
      <c r="I76" s="218" t="s">
        <v>580</v>
      </c>
      <c r="J76" s="218" t="s">
        <v>580</v>
      </c>
      <c r="K76" s="218" t="s">
        <v>580</v>
      </c>
      <c r="L76" s="218" t="s">
        <v>580</v>
      </c>
      <c r="M76" s="218" t="s">
        <v>580</v>
      </c>
      <c r="N76" s="218" t="s">
        <v>580</v>
      </c>
      <c r="O76" s="218" t="s">
        <v>580</v>
      </c>
    </row>
    <row r="77" spans="1:15" ht="15.75">
      <c r="A77" s="358"/>
      <c r="B77" s="359"/>
      <c r="C77" s="170" t="s">
        <v>496</v>
      </c>
      <c r="D77" s="218" t="s">
        <v>580</v>
      </c>
      <c r="E77" s="218" t="s">
        <v>580</v>
      </c>
      <c r="F77" s="218" t="s">
        <v>580</v>
      </c>
      <c r="G77" s="218" t="s">
        <v>580</v>
      </c>
      <c r="H77" s="218" t="s">
        <v>580</v>
      </c>
      <c r="I77" s="218" t="s">
        <v>580</v>
      </c>
      <c r="J77" s="218" t="s">
        <v>580</v>
      </c>
      <c r="K77" s="218" t="s">
        <v>580</v>
      </c>
      <c r="L77" s="218" t="s">
        <v>580</v>
      </c>
      <c r="M77" s="218" t="s">
        <v>580</v>
      </c>
      <c r="N77" s="218" t="s">
        <v>580</v>
      </c>
      <c r="O77" s="218" t="s">
        <v>580</v>
      </c>
    </row>
    <row r="78" spans="1:15" ht="15.75">
      <c r="A78" s="358"/>
      <c r="B78" s="359"/>
      <c r="C78" s="170" t="s">
        <v>141</v>
      </c>
      <c r="D78" s="218" t="s">
        <v>580</v>
      </c>
      <c r="E78" s="218" t="s">
        <v>580</v>
      </c>
      <c r="F78" s="218" t="s">
        <v>580</v>
      </c>
      <c r="G78" s="218" t="s">
        <v>580</v>
      </c>
      <c r="H78" s="218" t="s">
        <v>580</v>
      </c>
      <c r="I78" s="218" t="s">
        <v>580</v>
      </c>
      <c r="J78" s="218" t="s">
        <v>580</v>
      </c>
      <c r="K78" s="218" t="s">
        <v>580</v>
      </c>
      <c r="L78" s="218" t="s">
        <v>580</v>
      </c>
      <c r="M78" s="218" t="s">
        <v>580</v>
      </c>
      <c r="N78" s="218" t="s">
        <v>580</v>
      </c>
      <c r="O78" s="218" t="s">
        <v>580</v>
      </c>
    </row>
    <row r="79" spans="1:15" ht="15.75">
      <c r="A79" s="358" t="s">
        <v>550</v>
      </c>
      <c r="B79" s="359" t="s">
        <v>515</v>
      </c>
      <c r="C79" s="170" t="s">
        <v>2</v>
      </c>
      <c r="D79" s="218" t="s">
        <v>580</v>
      </c>
      <c r="E79" s="218" t="s">
        <v>580</v>
      </c>
      <c r="F79" s="218" t="s">
        <v>580</v>
      </c>
      <c r="G79" s="218" t="s">
        <v>580</v>
      </c>
      <c r="H79" s="218" t="s">
        <v>580</v>
      </c>
      <c r="I79" s="218" t="s">
        <v>580</v>
      </c>
      <c r="J79" s="218" t="s">
        <v>580</v>
      </c>
      <c r="K79" s="218" t="s">
        <v>580</v>
      </c>
      <c r="L79" s="218" t="s">
        <v>580</v>
      </c>
      <c r="M79" s="218" t="s">
        <v>580</v>
      </c>
      <c r="N79" s="218" t="s">
        <v>580</v>
      </c>
      <c r="O79" s="218" t="s">
        <v>580</v>
      </c>
    </row>
    <row r="80" spans="1:15" ht="15.75">
      <c r="A80" s="358"/>
      <c r="B80" s="359"/>
      <c r="C80" s="170" t="s">
        <v>495</v>
      </c>
      <c r="D80" s="218" t="s">
        <v>580</v>
      </c>
      <c r="E80" s="218" t="s">
        <v>580</v>
      </c>
      <c r="F80" s="218" t="s">
        <v>580</v>
      </c>
      <c r="G80" s="218" t="s">
        <v>580</v>
      </c>
      <c r="H80" s="218" t="s">
        <v>580</v>
      </c>
      <c r="I80" s="218" t="s">
        <v>580</v>
      </c>
      <c r="J80" s="218" t="s">
        <v>580</v>
      </c>
      <c r="K80" s="218" t="s">
        <v>580</v>
      </c>
      <c r="L80" s="218" t="s">
        <v>580</v>
      </c>
      <c r="M80" s="218" t="s">
        <v>580</v>
      </c>
      <c r="N80" s="218" t="s">
        <v>580</v>
      </c>
      <c r="O80" s="218" t="s">
        <v>580</v>
      </c>
    </row>
    <row r="81" spans="1:15" ht="15.75">
      <c r="A81" s="358"/>
      <c r="B81" s="359"/>
      <c r="C81" s="170" t="s">
        <v>496</v>
      </c>
      <c r="D81" s="218" t="s">
        <v>580</v>
      </c>
      <c r="E81" s="218" t="s">
        <v>580</v>
      </c>
      <c r="F81" s="218" t="s">
        <v>580</v>
      </c>
      <c r="G81" s="218" t="s">
        <v>580</v>
      </c>
      <c r="H81" s="218" t="s">
        <v>580</v>
      </c>
      <c r="I81" s="218" t="s">
        <v>580</v>
      </c>
      <c r="J81" s="218" t="s">
        <v>580</v>
      </c>
      <c r="K81" s="218" t="s">
        <v>580</v>
      </c>
      <c r="L81" s="218" t="s">
        <v>580</v>
      </c>
      <c r="M81" s="218" t="s">
        <v>580</v>
      </c>
      <c r="N81" s="218" t="s">
        <v>580</v>
      </c>
      <c r="O81" s="218" t="s">
        <v>580</v>
      </c>
    </row>
    <row r="82" spans="1:15" ht="18.75">
      <c r="A82" s="358"/>
      <c r="B82" s="359"/>
      <c r="C82" s="170" t="s">
        <v>595</v>
      </c>
      <c r="D82" s="218" t="s">
        <v>580</v>
      </c>
      <c r="E82" s="218" t="s">
        <v>580</v>
      </c>
      <c r="F82" s="218" t="s">
        <v>580</v>
      </c>
      <c r="G82" s="218" t="s">
        <v>580</v>
      </c>
      <c r="H82" s="218" t="s">
        <v>580</v>
      </c>
      <c r="I82" s="218" t="s">
        <v>580</v>
      </c>
      <c r="J82" s="218" t="s">
        <v>580</v>
      </c>
      <c r="K82" s="218" t="s">
        <v>580</v>
      </c>
      <c r="L82" s="218" t="s">
        <v>580</v>
      </c>
      <c r="M82" s="218" t="s">
        <v>580</v>
      </c>
      <c r="N82" s="218" t="s">
        <v>580</v>
      </c>
      <c r="O82" s="218" t="s">
        <v>580</v>
      </c>
    </row>
    <row r="83" spans="1:15" ht="15.75">
      <c r="A83" s="358" t="s">
        <v>587</v>
      </c>
      <c r="B83" s="359" t="s">
        <v>516</v>
      </c>
      <c r="C83" s="170" t="s">
        <v>2</v>
      </c>
      <c r="D83" s="218" t="s">
        <v>580</v>
      </c>
      <c r="E83" s="218" t="s">
        <v>580</v>
      </c>
      <c r="F83" s="218" t="s">
        <v>580</v>
      </c>
      <c r="G83" s="218" t="s">
        <v>580</v>
      </c>
      <c r="H83" s="218" t="s">
        <v>580</v>
      </c>
      <c r="I83" s="218" t="s">
        <v>580</v>
      </c>
      <c r="J83" s="218" t="s">
        <v>580</v>
      </c>
      <c r="K83" s="218" t="s">
        <v>580</v>
      </c>
      <c r="L83" s="218" t="s">
        <v>580</v>
      </c>
      <c r="M83" s="218" t="s">
        <v>580</v>
      </c>
      <c r="N83" s="218" t="s">
        <v>580</v>
      </c>
      <c r="O83" s="218" t="s">
        <v>580</v>
      </c>
    </row>
    <row r="84" spans="1:15" ht="15.75">
      <c r="A84" s="358"/>
      <c r="B84" s="359"/>
      <c r="C84" s="170" t="s">
        <v>495</v>
      </c>
      <c r="D84" s="218" t="s">
        <v>580</v>
      </c>
      <c r="E84" s="218" t="s">
        <v>580</v>
      </c>
      <c r="F84" s="218" t="s">
        <v>580</v>
      </c>
      <c r="G84" s="218" t="s">
        <v>580</v>
      </c>
      <c r="H84" s="218" t="s">
        <v>580</v>
      </c>
      <c r="I84" s="218" t="s">
        <v>580</v>
      </c>
      <c r="J84" s="218" t="s">
        <v>580</v>
      </c>
      <c r="K84" s="218" t="s">
        <v>580</v>
      </c>
      <c r="L84" s="218" t="s">
        <v>580</v>
      </c>
      <c r="M84" s="218" t="s">
        <v>580</v>
      </c>
      <c r="N84" s="218" t="s">
        <v>580</v>
      </c>
      <c r="O84" s="218" t="s">
        <v>580</v>
      </c>
    </row>
    <row r="85" spans="1:15" ht="15.75">
      <c r="A85" s="358"/>
      <c r="B85" s="359"/>
      <c r="C85" s="170" t="s">
        <v>496</v>
      </c>
      <c r="D85" s="218" t="s">
        <v>580</v>
      </c>
      <c r="E85" s="218" t="s">
        <v>580</v>
      </c>
      <c r="F85" s="218" t="s">
        <v>580</v>
      </c>
      <c r="G85" s="218" t="s">
        <v>580</v>
      </c>
      <c r="H85" s="218" t="s">
        <v>580</v>
      </c>
      <c r="I85" s="218" t="s">
        <v>580</v>
      </c>
      <c r="J85" s="218" t="s">
        <v>580</v>
      </c>
      <c r="K85" s="218" t="s">
        <v>580</v>
      </c>
      <c r="L85" s="218" t="s">
        <v>580</v>
      </c>
      <c r="M85" s="218" t="s">
        <v>580</v>
      </c>
      <c r="N85" s="218" t="s">
        <v>580</v>
      </c>
      <c r="O85" s="218" t="s">
        <v>580</v>
      </c>
    </row>
    <row r="86" spans="1:15" ht="20.25" customHeight="1">
      <c r="A86" s="358"/>
      <c r="B86" s="359"/>
      <c r="C86" s="170" t="s">
        <v>595</v>
      </c>
      <c r="D86" s="218" t="s">
        <v>580</v>
      </c>
      <c r="E86" s="218" t="s">
        <v>580</v>
      </c>
      <c r="F86" s="218" t="s">
        <v>580</v>
      </c>
      <c r="G86" s="218" t="s">
        <v>580</v>
      </c>
      <c r="H86" s="218" t="s">
        <v>580</v>
      </c>
      <c r="I86" s="218" t="s">
        <v>580</v>
      </c>
      <c r="J86" s="218" t="s">
        <v>580</v>
      </c>
      <c r="K86" s="218" t="s">
        <v>580</v>
      </c>
      <c r="L86" s="218" t="s">
        <v>580</v>
      </c>
      <c r="M86" s="218" t="s">
        <v>580</v>
      </c>
      <c r="N86" s="218" t="s">
        <v>580</v>
      </c>
      <c r="O86" s="218" t="s">
        <v>580</v>
      </c>
    </row>
    <row r="87" spans="1:15" ht="89.25" customHeight="1">
      <c r="A87" s="171" t="s">
        <v>504</v>
      </c>
      <c r="B87" s="166" t="s">
        <v>626</v>
      </c>
      <c r="C87" s="170" t="s">
        <v>580</v>
      </c>
      <c r="D87" s="218" t="s">
        <v>580</v>
      </c>
      <c r="E87" s="218" t="s">
        <v>580</v>
      </c>
      <c r="F87" s="218" t="s">
        <v>580</v>
      </c>
      <c r="G87" s="218" t="s">
        <v>580</v>
      </c>
      <c r="H87" s="218" t="s">
        <v>580</v>
      </c>
      <c r="I87" s="218" t="s">
        <v>580</v>
      </c>
      <c r="J87" s="218" t="s">
        <v>580</v>
      </c>
      <c r="K87" s="218" t="s">
        <v>580</v>
      </c>
      <c r="L87" s="218" t="s">
        <v>580</v>
      </c>
      <c r="M87" s="218" t="s">
        <v>580</v>
      </c>
      <c r="N87" s="218" t="s">
        <v>580</v>
      </c>
      <c r="O87" s="218" t="s">
        <v>580</v>
      </c>
    </row>
    <row r="88" spans="1:15" ht="50.25" customHeight="1">
      <c r="A88" s="358" t="s">
        <v>509</v>
      </c>
      <c r="B88" s="359" t="s">
        <v>590</v>
      </c>
      <c r="C88" s="170" t="s">
        <v>501</v>
      </c>
      <c r="D88" s="218" t="s">
        <v>580</v>
      </c>
      <c r="E88" s="218" t="s">
        <v>580</v>
      </c>
      <c r="F88" s="218" t="s">
        <v>580</v>
      </c>
      <c r="G88" s="218" t="s">
        <v>580</v>
      </c>
      <c r="H88" s="218" t="s">
        <v>580</v>
      </c>
      <c r="I88" s="218" t="s">
        <v>580</v>
      </c>
      <c r="J88" s="218" t="s">
        <v>580</v>
      </c>
      <c r="K88" s="218" t="s">
        <v>580</v>
      </c>
      <c r="L88" s="218" t="s">
        <v>580</v>
      </c>
      <c r="M88" s="218" t="s">
        <v>580</v>
      </c>
      <c r="N88" s="218" t="s">
        <v>580</v>
      </c>
      <c r="O88" s="218" t="s">
        <v>580</v>
      </c>
    </row>
    <row r="89" spans="1:15" ht="40.5" customHeight="1">
      <c r="A89" s="358"/>
      <c r="B89" s="359"/>
      <c r="C89" s="170" t="s">
        <v>500</v>
      </c>
      <c r="D89" s="218" t="s">
        <v>580</v>
      </c>
      <c r="E89" s="218" t="s">
        <v>580</v>
      </c>
      <c r="F89" s="218" t="s">
        <v>580</v>
      </c>
      <c r="G89" s="218" t="s">
        <v>580</v>
      </c>
      <c r="H89" s="218" t="s">
        <v>580</v>
      </c>
      <c r="I89" s="218" t="s">
        <v>580</v>
      </c>
      <c r="J89" s="218" t="s">
        <v>580</v>
      </c>
      <c r="K89" s="218" t="s">
        <v>580</v>
      </c>
      <c r="L89" s="218" t="s">
        <v>580</v>
      </c>
      <c r="M89" s="218" t="s">
        <v>580</v>
      </c>
      <c r="N89" s="218" t="s">
        <v>580</v>
      </c>
      <c r="O89" s="218" t="s">
        <v>580</v>
      </c>
    </row>
    <row r="90" spans="1:15" ht="33.75" customHeight="1">
      <c r="A90" s="358" t="s">
        <v>551</v>
      </c>
      <c r="B90" s="359" t="s">
        <v>499</v>
      </c>
      <c r="C90" s="170" t="s">
        <v>501</v>
      </c>
      <c r="D90" s="218" t="s">
        <v>580</v>
      </c>
      <c r="E90" s="218" t="s">
        <v>580</v>
      </c>
      <c r="F90" s="218" t="s">
        <v>580</v>
      </c>
      <c r="G90" s="218" t="s">
        <v>580</v>
      </c>
      <c r="H90" s="218" t="s">
        <v>580</v>
      </c>
      <c r="I90" s="218" t="s">
        <v>580</v>
      </c>
      <c r="J90" s="218" t="s">
        <v>580</v>
      </c>
      <c r="K90" s="218" t="s">
        <v>580</v>
      </c>
      <c r="L90" s="218" t="s">
        <v>580</v>
      </c>
      <c r="M90" s="218" t="s">
        <v>580</v>
      </c>
      <c r="N90" s="218" t="s">
        <v>580</v>
      </c>
      <c r="O90" s="218" t="s">
        <v>580</v>
      </c>
    </row>
    <row r="91" spans="1:15" ht="25.5" customHeight="1">
      <c r="A91" s="358"/>
      <c r="B91" s="359"/>
      <c r="C91" s="170" t="s">
        <v>500</v>
      </c>
      <c r="D91" s="218" t="s">
        <v>580</v>
      </c>
      <c r="E91" s="218" t="s">
        <v>580</v>
      </c>
      <c r="F91" s="218" t="s">
        <v>580</v>
      </c>
      <c r="G91" s="218" t="s">
        <v>580</v>
      </c>
      <c r="H91" s="218" t="s">
        <v>580</v>
      </c>
      <c r="I91" s="218" t="s">
        <v>580</v>
      </c>
      <c r="J91" s="218" t="s">
        <v>580</v>
      </c>
      <c r="K91" s="218" t="s">
        <v>580</v>
      </c>
      <c r="L91" s="218" t="s">
        <v>580</v>
      </c>
      <c r="M91" s="218" t="s">
        <v>580</v>
      </c>
      <c r="N91" s="218" t="s">
        <v>580</v>
      </c>
      <c r="O91" s="218" t="s">
        <v>580</v>
      </c>
    </row>
    <row r="92" spans="1:15" ht="25.5" customHeight="1">
      <c r="A92" s="358" t="s">
        <v>552</v>
      </c>
      <c r="B92" s="359" t="s">
        <v>514</v>
      </c>
      <c r="C92" s="170" t="s">
        <v>501</v>
      </c>
      <c r="D92" s="218" t="s">
        <v>580</v>
      </c>
      <c r="E92" s="218" t="s">
        <v>580</v>
      </c>
      <c r="F92" s="218" t="s">
        <v>580</v>
      </c>
      <c r="G92" s="218" t="s">
        <v>580</v>
      </c>
      <c r="H92" s="218" t="s">
        <v>580</v>
      </c>
      <c r="I92" s="218" t="s">
        <v>580</v>
      </c>
      <c r="J92" s="218" t="s">
        <v>580</v>
      </c>
      <c r="K92" s="218" t="s">
        <v>580</v>
      </c>
      <c r="L92" s="218" t="s">
        <v>580</v>
      </c>
      <c r="M92" s="218" t="s">
        <v>580</v>
      </c>
      <c r="N92" s="218" t="s">
        <v>580</v>
      </c>
      <c r="O92" s="218" t="s">
        <v>580</v>
      </c>
    </row>
    <row r="93" spans="1:15" ht="24" customHeight="1">
      <c r="A93" s="358"/>
      <c r="B93" s="359"/>
      <c r="C93" s="170" t="s">
        <v>500</v>
      </c>
      <c r="D93" s="218" t="s">
        <v>580</v>
      </c>
      <c r="E93" s="218" t="s">
        <v>580</v>
      </c>
      <c r="F93" s="218" t="s">
        <v>580</v>
      </c>
      <c r="G93" s="218" t="s">
        <v>580</v>
      </c>
      <c r="H93" s="218" t="s">
        <v>580</v>
      </c>
      <c r="I93" s="218" t="s">
        <v>580</v>
      </c>
      <c r="J93" s="218" t="s">
        <v>580</v>
      </c>
      <c r="K93" s="218" t="s">
        <v>580</v>
      </c>
      <c r="L93" s="218" t="s">
        <v>580</v>
      </c>
      <c r="M93" s="218" t="s">
        <v>580</v>
      </c>
      <c r="N93" s="218" t="s">
        <v>580</v>
      </c>
      <c r="O93" s="218" t="s">
        <v>580</v>
      </c>
    </row>
    <row r="94" spans="1:15" ht="25.5" customHeight="1">
      <c r="A94" s="358" t="s">
        <v>553</v>
      </c>
      <c r="B94" s="359" t="s">
        <v>515</v>
      </c>
      <c r="C94" s="170" t="s">
        <v>501</v>
      </c>
      <c r="D94" s="218" t="s">
        <v>580</v>
      </c>
      <c r="E94" s="218" t="s">
        <v>580</v>
      </c>
      <c r="F94" s="218" t="s">
        <v>580</v>
      </c>
      <c r="G94" s="218" t="s">
        <v>580</v>
      </c>
      <c r="H94" s="218" t="s">
        <v>580</v>
      </c>
      <c r="I94" s="218" t="s">
        <v>580</v>
      </c>
      <c r="J94" s="218" t="s">
        <v>580</v>
      </c>
      <c r="K94" s="218" t="s">
        <v>580</v>
      </c>
      <c r="L94" s="218" t="s">
        <v>580</v>
      </c>
      <c r="M94" s="218" t="s">
        <v>580</v>
      </c>
      <c r="N94" s="218" t="s">
        <v>580</v>
      </c>
      <c r="O94" s="218" t="s">
        <v>580</v>
      </c>
    </row>
    <row r="95" spans="1:15" ht="27.75" customHeight="1">
      <c r="A95" s="358"/>
      <c r="B95" s="359"/>
      <c r="C95" s="170" t="s">
        <v>500</v>
      </c>
      <c r="D95" s="218" t="s">
        <v>580</v>
      </c>
      <c r="E95" s="218" t="s">
        <v>580</v>
      </c>
      <c r="F95" s="218" t="s">
        <v>580</v>
      </c>
      <c r="G95" s="218" t="s">
        <v>580</v>
      </c>
      <c r="H95" s="218" t="s">
        <v>580</v>
      </c>
      <c r="I95" s="218" t="s">
        <v>580</v>
      </c>
      <c r="J95" s="218" t="s">
        <v>580</v>
      </c>
      <c r="K95" s="218" t="s">
        <v>580</v>
      </c>
      <c r="L95" s="218" t="s">
        <v>580</v>
      </c>
      <c r="M95" s="218" t="s">
        <v>580</v>
      </c>
      <c r="N95" s="218" t="s">
        <v>580</v>
      </c>
      <c r="O95" s="218" t="s">
        <v>580</v>
      </c>
    </row>
    <row r="96" spans="1:15" ht="28.5" customHeight="1">
      <c r="A96" s="358" t="s">
        <v>554</v>
      </c>
      <c r="B96" s="359" t="s">
        <v>516</v>
      </c>
      <c r="C96" s="170" t="s">
        <v>501</v>
      </c>
      <c r="D96" s="218" t="s">
        <v>580</v>
      </c>
      <c r="E96" s="218" t="s">
        <v>580</v>
      </c>
      <c r="F96" s="218" t="s">
        <v>580</v>
      </c>
      <c r="G96" s="218" t="s">
        <v>580</v>
      </c>
      <c r="H96" s="218" t="s">
        <v>580</v>
      </c>
      <c r="I96" s="218" t="s">
        <v>580</v>
      </c>
      <c r="J96" s="218" t="s">
        <v>580</v>
      </c>
      <c r="K96" s="218" t="s">
        <v>580</v>
      </c>
      <c r="L96" s="218" t="s">
        <v>580</v>
      </c>
      <c r="M96" s="218" t="s">
        <v>580</v>
      </c>
      <c r="N96" s="218" t="s">
        <v>580</v>
      </c>
      <c r="O96" s="218" t="s">
        <v>580</v>
      </c>
    </row>
    <row r="97" spans="1:15" ht="28.5" customHeight="1">
      <c r="A97" s="358"/>
      <c r="B97" s="359"/>
      <c r="C97" s="170" t="s">
        <v>500</v>
      </c>
      <c r="D97" s="218" t="s">
        <v>580</v>
      </c>
      <c r="E97" s="218" t="s">
        <v>580</v>
      </c>
      <c r="F97" s="218" t="s">
        <v>580</v>
      </c>
      <c r="G97" s="218" t="s">
        <v>580</v>
      </c>
      <c r="H97" s="218" t="s">
        <v>580</v>
      </c>
      <c r="I97" s="218" t="s">
        <v>580</v>
      </c>
      <c r="J97" s="218" t="s">
        <v>580</v>
      </c>
      <c r="K97" s="218" t="s">
        <v>580</v>
      </c>
      <c r="L97" s="218" t="s">
        <v>580</v>
      </c>
      <c r="M97" s="218" t="s">
        <v>580</v>
      </c>
      <c r="N97" s="218" t="s">
        <v>580</v>
      </c>
      <c r="O97" s="218" t="s">
        <v>580</v>
      </c>
    </row>
    <row r="98" spans="1:15" ht="47.25" customHeight="1">
      <c r="A98" s="358" t="s">
        <v>510</v>
      </c>
      <c r="B98" s="359" t="s">
        <v>517</v>
      </c>
      <c r="C98" s="170" t="s">
        <v>501</v>
      </c>
      <c r="D98" s="218" t="s">
        <v>580</v>
      </c>
      <c r="E98" s="218" t="s">
        <v>580</v>
      </c>
      <c r="F98" s="218" t="s">
        <v>580</v>
      </c>
      <c r="G98" s="218" t="s">
        <v>580</v>
      </c>
      <c r="H98" s="218" t="s">
        <v>580</v>
      </c>
      <c r="I98" s="218" t="s">
        <v>580</v>
      </c>
      <c r="J98" s="218" t="s">
        <v>580</v>
      </c>
      <c r="K98" s="218" t="s">
        <v>580</v>
      </c>
      <c r="L98" s="218" t="s">
        <v>580</v>
      </c>
      <c r="M98" s="218" t="s">
        <v>580</v>
      </c>
      <c r="N98" s="218" t="s">
        <v>580</v>
      </c>
      <c r="O98" s="218" t="s">
        <v>580</v>
      </c>
    </row>
    <row r="99" spans="1:15" ht="44.25" customHeight="1">
      <c r="A99" s="358"/>
      <c r="B99" s="359"/>
      <c r="C99" s="170" t="s">
        <v>500</v>
      </c>
      <c r="D99" s="218" t="s">
        <v>580</v>
      </c>
      <c r="E99" s="218" t="s">
        <v>580</v>
      </c>
      <c r="F99" s="218" t="s">
        <v>580</v>
      </c>
      <c r="G99" s="218" t="s">
        <v>580</v>
      </c>
      <c r="H99" s="218" t="s">
        <v>580</v>
      </c>
      <c r="I99" s="218" t="s">
        <v>580</v>
      </c>
      <c r="J99" s="218" t="s">
        <v>580</v>
      </c>
      <c r="K99" s="218" t="s">
        <v>580</v>
      </c>
      <c r="L99" s="218" t="s">
        <v>580</v>
      </c>
      <c r="M99" s="218" t="s">
        <v>580</v>
      </c>
      <c r="N99" s="218" t="s">
        <v>580</v>
      </c>
      <c r="O99" s="218" t="s">
        <v>580</v>
      </c>
    </row>
    <row r="100" spans="1:15" ht="25.5" customHeight="1">
      <c r="A100" s="358" t="s">
        <v>555</v>
      </c>
      <c r="B100" s="359" t="s">
        <v>499</v>
      </c>
      <c r="C100" s="170" t="s">
        <v>501</v>
      </c>
      <c r="D100" s="218" t="s">
        <v>580</v>
      </c>
      <c r="E100" s="218" t="s">
        <v>580</v>
      </c>
      <c r="F100" s="218" t="s">
        <v>580</v>
      </c>
      <c r="G100" s="218" t="s">
        <v>580</v>
      </c>
      <c r="H100" s="218" t="s">
        <v>580</v>
      </c>
      <c r="I100" s="218" t="s">
        <v>580</v>
      </c>
      <c r="J100" s="218" t="s">
        <v>580</v>
      </c>
      <c r="K100" s="218" t="s">
        <v>580</v>
      </c>
      <c r="L100" s="218" t="s">
        <v>580</v>
      </c>
      <c r="M100" s="218" t="s">
        <v>580</v>
      </c>
      <c r="N100" s="218" t="s">
        <v>580</v>
      </c>
      <c r="O100" s="218" t="s">
        <v>580</v>
      </c>
    </row>
    <row r="101" spans="1:15" ht="24.75" customHeight="1">
      <c r="A101" s="358"/>
      <c r="B101" s="359"/>
      <c r="C101" s="170" t="s">
        <v>500</v>
      </c>
      <c r="D101" s="218" t="s">
        <v>580</v>
      </c>
      <c r="E101" s="218" t="s">
        <v>580</v>
      </c>
      <c r="F101" s="218" t="s">
        <v>580</v>
      </c>
      <c r="G101" s="218" t="s">
        <v>580</v>
      </c>
      <c r="H101" s="218" t="s">
        <v>580</v>
      </c>
      <c r="I101" s="218" t="s">
        <v>580</v>
      </c>
      <c r="J101" s="218" t="s">
        <v>580</v>
      </c>
      <c r="K101" s="218" t="s">
        <v>580</v>
      </c>
      <c r="L101" s="218" t="s">
        <v>580</v>
      </c>
      <c r="M101" s="218" t="s">
        <v>580</v>
      </c>
      <c r="N101" s="218" t="s">
        <v>580</v>
      </c>
      <c r="O101" s="218" t="s">
        <v>580</v>
      </c>
    </row>
    <row r="102" spans="1:15" ht="24" customHeight="1">
      <c r="A102" s="358" t="s">
        <v>556</v>
      </c>
      <c r="B102" s="359" t="s">
        <v>514</v>
      </c>
      <c r="C102" s="170" t="s">
        <v>501</v>
      </c>
      <c r="D102" s="218" t="s">
        <v>580</v>
      </c>
      <c r="E102" s="218" t="s">
        <v>580</v>
      </c>
      <c r="F102" s="218" t="s">
        <v>580</v>
      </c>
      <c r="G102" s="218" t="s">
        <v>580</v>
      </c>
      <c r="H102" s="218" t="s">
        <v>580</v>
      </c>
      <c r="I102" s="218" t="s">
        <v>580</v>
      </c>
      <c r="J102" s="218" t="s">
        <v>580</v>
      </c>
      <c r="K102" s="218" t="s">
        <v>580</v>
      </c>
      <c r="L102" s="218" t="s">
        <v>580</v>
      </c>
      <c r="M102" s="218" t="s">
        <v>580</v>
      </c>
      <c r="N102" s="218" t="s">
        <v>580</v>
      </c>
      <c r="O102" s="218" t="s">
        <v>580</v>
      </c>
    </row>
    <row r="103" spans="1:15" ht="24" customHeight="1">
      <c r="A103" s="358"/>
      <c r="B103" s="359"/>
      <c r="C103" s="170" t="s">
        <v>500</v>
      </c>
      <c r="D103" s="218" t="s">
        <v>580</v>
      </c>
      <c r="E103" s="218" t="s">
        <v>580</v>
      </c>
      <c r="F103" s="218" t="s">
        <v>580</v>
      </c>
      <c r="G103" s="218" t="s">
        <v>580</v>
      </c>
      <c r="H103" s="218" t="s">
        <v>580</v>
      </c>
      <c r="I103" s="218" t="s">
        <v>580</v>
      </c>
      <c r="J103" s="218" t="s">
        <v>580</v>
      </c>
      <c r="K103" s="218" t="s">
        <v>580</v>
      </c>
      <c r="L103" s="218" t="s">
        <v>580</v>
      </c>
      <c r="M103" s="218" t="s">
        <v>580</v>
      </c>
      <c r="N103" s="218" t="s">
        <v>580</v>
      </c>
      <c r="O103" s="218" t="s">
        <v>580</v>
      </c>
    </row>
    <row r="104" spans="1:15" ht="30" customHeight="1">
      <c r="A104" s="358" t="s">
        <v>557</v>
      </c>
      <c r="B104" s="359" t="s">
        <v>515</v>
      </c>
      <c r="C104" s="170" t="s">
        <v>501</v>
      </c>
      <c r="D104" s="218" t="s">
        <v>580</v>
      </c>
      <c r="E104" s="218" t="s">
        <v>580</v>
      </c>
      <c r="F104" s="218" t="s">
        <v>580</v>
      </c>
      <c r="G104" s="218" t="s">
        <v>580</v>
      </c>
      <c r="H104" s="218" t="s">
        <v>580</v>
      </c>
      <c r="I104" s="218" t="s">
        <v>580</v>
      </c>
      <c r="J104" s="218" t="s">
        <v>580</v>
      </c>
      <c r="K104" s="218" t="s">
        <v>580</v>
      </c>
      <c r="L104" s="218" t="s">
        <v>580</v>
      </c>
      <c r="M104" s="218" t="s">
        <v>580</v>
      </c>
      <c r="N104" s="218" t="s">
        <v>580</v>
      </c>
      <c r="O104" s="218" t="s">
        <v>580</v>
      </c>
    </row>
    <row r="105" spans="1:15" ht="30" customHeight="1">
      <c r="A105" s="358"/>
      <c r="B105" s="359"/>
      <c r="C105" s="170" t="s">
        <v>500</v>
      </c>
      <c r="D105" s="218" t="s">
        <v>580</v>
      </c>
      <c r="E105" s="218" t="s">
        <v>580</v>
      </c>
      <c r="F105" s="218" t="s">
        <v>580</v>
      </c>
      <c r="G105" s="218" t="s">
        <v>580</v>
      </c>
      <c r="H105" s="218" t="s">
        <v>580</v>
      </c>
      <c r="I105" s="218" t="s">
        <v>580</v>
      </c>
      <c r="J105" s="218" t="s">
        <v>580</v>
      </c>
      <c r="K105" s="218" t="s">
        <v>580</v>
      </c>
      <c r="L105" s="218" t="s">
        <v>580</v>
      </c>
      <c r="M105" s="218" t="s">
        <v>580</v>
      </c>
      <c r="N105" s="218" t="s">
        <v>580</v>
      </c>
      <c r="O105" s="218" t="s">
        <v>580</v>
      </c>
    </row>
    <row r="106" spans="1:15" ht="42.75" customHeight="1">
      <c r="A106" s="358" t="s">
        <v>558</v>
      </c>
      <c r="B106" s="359" t="s">
        <v>516</v>
      </c>
      <c r="C106" s="170" t="s">
        <v>501</v>
      </c>
      <c r="D106" s="218" t="s">
        <v>580</v>
      </c>
      <c r="E106" s="218" t="s">
        <v>580</v>
      </c>
      <c r="F106" s="218" t="s">
        <v>580</v>
      </c>
      <c r="G106" s="218" t="s">
        <v>580</v>
      </c>
      <c r="H106" s="218" t="s">
        <v>580</v>
      </c>
      <c r="I106" s="218" t="s">
        <v>580</v>
      </c>
      <c r="J106" s="218" t="s">
        <v>580</v>
      </c>
      <c r="K106" s="218" t="s">
        <v>580</v>
      </c>
      <c r="L106" s="218" t="s">
        <v>580</v>
      </c>
      <c r="M106" s="218" t="s">
        <v>580</v>
      </c>
      <c r="N106" s="218" t="s">
        <v>580</v>
      </c>
      <c r="O106" s="218" t="s">
        <v>580</v>
      </c>
    </row>
    <row r="107" spans="1:15" ht="31.5" customHeight="1">
      <c r="A107" s="358"/>
      <c r="B107" s="359"/>
      <c r="C107" s="170" t="s">
        <v>500</v>
      </c>
      <c r="D107" s="218" t="s">
        <v>580</v>
      </c>
      <c r="E107" s="218" t="s">
        <v>580</v>
      </c>
      <c r="F107" s="218" t="s">
        <v>580</v>
      </c>
      <c r="G107" s="218" t="s">
        <v>580</v>
      </c>
      <c r="H107" s="218" t="s">
        <v>580</v>
      </c>
      <c r="I107" s="218" t="s">
        <v>580</v>
      </c>
      <c r="J107" s="218" t="s">
        <v>580</v>
      </c>
      <c r="K107" s="218" t="s">
        <v>580</v>
      </c>
      <c r="L107" s="218" t="s">
        <v>580</v>
      </c>
      <c r="M107" s="218" t="s">
        <v>580</v>
      </c>
      <c r="N107" s="218" t="s">
        <v>580</v>
      </c>
      <c r="O107" s="218" t="s">
        <v>580</v>
      </c>
    </row>
    <row r="108" spans="1:15" ht="36" customHeight="1">
      <c r="A108" s="358" t="s">
        <v>511</v>
      </c>
      <c r="B108" s="359" t="s">
        <v>518</v>
      </c>
      <c r="C108" s="170" t="s">
        <v>501</v>
      </c>
      <c r="D108" s="218" t="s">
        <v>580</v>
      </c>
      <c r="E108" s="218" t="s">
        <v>580</v>
      </c>
      <c r="F108" s="218" t="s">
        <v>580</v>
      </c>
      <c r="G108" s="218" t="s">
        <v>580</v>
      </c>
      <c r="H108" s="218" t="s">
        <v>580</v>
      </c>
      <c r="I108" s="218" t="s">
        <v>580</v>
      </c>
      <c r="J108" s="218" t="s">
        <v>580</v>
      </c>
      <c r="K108" s="218" t="s">
        <v>580</v>
      </c>
      <c r="L108" s="218" t="s">
        <v>580</v>
      </c>
      <c r="M108" s="218" t="s">
        <v>580</v>
      </c>
      <c r="N108" s="218" t="s">
        <v>580</v>
      </c>
      <c r="O108" s="218" t="s">
        <v>580</v>
      </c>
    </row>
    <row r="109" spans="1:15" ht="35.25" customHeight="1">
      <c r="A109" s="358"/>
      <c r="B109" s="359"/>
      <c r="C109" s="170" t="s">
        <v>500</v>
      </c>
      <c r="D109" s="218" t="s">
        <v>580</v>
      </c>
      <c r="E109" s="218" t="s">
        <v>580</v>
      </c>
      <c r="F109" s="218" t="s">
        <v>580</v>
      </c>
      <c r="G109" s="218" t="s">
        <v>580</v>
      </c>
      <c r="H109" s="218" t="s">
        <v>580</v>
      </c>
      <c r="I109" s="218" t="s">
        <v>580</v>
      </c>
      <c r="J109" s="218" t="s">
        <v>580</v>
      </c>
      <c r="K109" s="218" t="s">
        <v>580</v>
      </c>
      <c r="L109" s="218" t="s">
        <v>580</v>
      </c>
      <c r="M109" s="218" t="s">
        <v>580</v>
      </c>
      <c r="N109" s="218" t="s">
        <v>580</v>
      </c>
      <c r="O109" s="218" t="s">
        <v>580</v>
      </c>
    </row>
    <row r="110" spans="1:15" ht="24" customHeight="1">
      <c r="A110" s="358" t="s">
        <v>559</v>
      </c>
      <c r="B110" s="359" t="s">
        <v>499</v>
      </c>
      <c r="C110" s="170" t="s">
        <v>501</v>
      </c>
      <c r="D110" s="218" t="s">
        <v>580</v>
      </c>
      <c r="E110" s="218" t="s">
        <v>580</v>
      </c>
      <c r="F110" s="218" t="s">
        <v>580</v>
      </c>
      <c r="G110" s="218" t="s">
        <v>580</v>
      </c>
      <c r="H110" s="218" t="s">
        <v>580</v>
      </c>
      <c r="I110" s="218" t="s">
        <v>580</v>
      </c>
      <c r="J110" s="218" t="s">
        <v>580</v>
      </c>
      <c r="K110" s="218" t="s">
        <v>580</v>
      </c>
      <c r="L110" s="218" t="s">
        <v>580</v>
      </c>
      <c r="M110" s="218" t="s">
        <v>580</v>
      </c>
      <c r="N110" s="218" t="s">
        <v>580</v>
      </c>
      <c r="O110" s="218" t="s">
        <v>580</v>
      </c>
    </row>
    <row r="111" spans="1:15" ht="24.75" customHeight="1">
      <c r="A111" s="358"/>
      <c r="B111" s="359"/>
      <c r="C111" s="170" t="s">
        <v>500</v>
      </c>
      <c r="D111" s="218" t="s">
        <v>580</v>
      </c>
      <c r="E111" s="218" t="s">
        <v>580</v>
      </c>
      <c r="F111" s="218" t="s">
        <v>580</v>
      </c>
      <c r="G111" s="218" t="s">
        <v>580</v>
      </c>
      <c r="H111" s="218" t="s">
        <v>580</v>
      </c>
      <c r="I111" s="218" t="s">
        <v>580</v>
      </c>
      <c r="J111" s="218" t="s">
        <v>580</v>
      </c>
      <c r="K111" s="218" t="s">
        <v>580</v>
      </c>
      <c r="L111" s="218" t="s">
        <v>580</v>
      </c>
      <c r="M111" s="218" t="s">
        <v>580</v>
      </c>
      <c r="N111" s="218" t="s">
        <v>580</v>
      </c>
      <c r="O111" s="218" t="s">
        <v>580</v>
      </c>
    </row>
    <row r="112" spans="1:15" ht="25.5" customHeight="1">
      <c r="A112" s="358" t="s">
        <v>560</v>
      </c>
      <c r="B112" s="359" t="s">
        <v>514</v>
      </c>
      <c r="C112" s="170" t="s">
        <v>501</v>
      </c>
      <c r="D112" s="218" t="s">
        <v>580</v>
      </c>
      <c r="E112" s="218" t="s">
        <v>580</v>
      </c>
      <c r="F112" s="218" t="s">
        <v>580</v>
      </c>
      <c r="G112" s="218" t="s">
        <v>580</v>
      </c>
      <c r="H112" s="218" t="s">
        <v>580</v>
      </c>
      <c r="I112" s="218" t="s">
        <v>580</v>
      </c>
      <c r="J112" s="218" t="s">
        <v>580</v>
      </c>
      <c r="K112" s="218" t="s">
        <v>580</v>
      </c>
      <c r="L112" s="218" t="s">
        <v>580</v>
      </c>
      <c r="M112" s="218" t="s">
        <v>580</v>
      </c>
      <c r="N112" s="218" t="s">
        <v>580</v>
      </c>
      <c r="O112" s="218" t="s">
        <v>580</v>
      </c>
    </row>
    <row r="113" spans="1:15" ht="24.75" customHeight="1">
      <c r="A113" s="358"/>
      <c r="B113" s="359"/>
      <c r="C113" s="170" t="s">
        <v>500</v>
      </c>
      <c r="D113" s="218" t="s">
        <v>580</v>
      </c>
      <c r="E113" s="218" t="s">
        <v>580</v>
      </c>
      <c r="F113" s="218" t="s">
        <v>580</v>
      </c>
      <c r="G113" s="218" t="s">
        <v>580</v>
      </c>
      <c r="H113" s="218" t="s">
        <v>580</v>
      </c>
      <c r="I113" s="218" t="s">
        <v>580</v>
      </c>
      <c r="J113" s="218" t="s">
        <v>580</v>
      </c>
      <c r="K113" s="218" t="s">
        <v>580</v>
      </c>
      <c r="L113" s="218" t="s">
        <v>580</v>
      </c>
      <c r="M113" s="218" t="s">
        <v>580</v>
      </c>
      <c r="N113" s="218" t="s">
        <v>580</v>
      </c>
      <c r="O113" s="218" t="s">
        <v>580</v>
      </c>
    </row>
    <row r="114" spans="1:15" ht="28.5" customHeight="1">
      <c r="A114" s="358" t="s">
        <v>561</v>
      </c>
      <c r="B114" s="359" t="s">
        <v>515</v>
      </c>
      <c r="C114" s="170" t="s">
        <v>501</v>
      </c>
      <c r="D114" s="218" t="s">
        <v>580</v>
      </c>
      <c r="E114" s="218" t="s">
        <v>580</v>
      </c>
      <c r="F114" s="218" t="s">
        <v>580</v>
      </c>
      <c r="G114" s="218" t="s">
        <v>580</v>
      </c>
      <c r="H114" s="218" t="s">
        <v>580</v>
      </c>
      <c r="I114" s="218" t="s">
        <v>580</v>
      </c>
      <c r="J114" s="218" t="s">
        <v>580</v>
      </c>
      <c r="K114" s="218" t="s">
        <v>580</v>
      </c>
      <c r="L114" s="218" t="s">
        <v>580</v>
      </c>
      <c r="M114" s="218" t="s">
        <v>580</v>
      </c>
      <c r="N114" s="218" t="s">
        <v>580</v>
      </c>
      <c r="O114" s="218" t="s">
        <v>580</v>
      </c>
    </row>
    <row r="115" spans="1:15" ht="31.5" customHeight="1">
      <c r="A115" s="358"/>
      <c r="B115" s="359"/>
      <c r="C115" s="170" t="s">
        <v>500</v>
      </c>
      <c r="D115" s="218" t="s">
        <v>580</v>
      </c>
      <c r="E115" s="218" t="s">
        <v>580</v>
      </c>
      <c r="F115" s="218" t="s">
        <v>580</v>
      </c>
      <c r="G115" s="218" t="s">
        <v>580</v>
      </c>
      <c r="H115" s="218" t="s">
        <v>580</v>
      </c>
      <c r="I115" s="218" t="s">
        <v>580</v>
      </c>
      <c r="J115" s="218" t="s">
        <v>580</v>
      </c>
      <c r="K115" s="218" t="s">
        <v>580</v>
      </c>
      <c r="L115" s="218" t="s">
        <v>580</v>
      </c>
      <c r="M115" s="218" t="s">
        <v>580</v>
      </c>
      <c r="N115" s="218" t="s">
        <v>580</v>
      </c>
      <c r="O115" s="218" t="s">
        <v>580</v>
      </c>
    </row>
    <row r="116" spans="1:15" ht="18.75">
      <c r="A116" s="358" t="s">
        <v>562</v>
      </c>
      <c r="B116" s="359" t="s">
        <v>516</v>
      </c>
      <c r="C116" s="170" t="s">
        <v>501</v>
      </c>
      <c r="D116" s="218" t="s">
        <v>580</v>
      </c>
      <c r="E116" s="218" t="s">
        <v>580</v>
      </c>
      <c r="F116" s="218" t="s">
        <v>580</v>
      </c>
      <c r="G116" s="218" t="s">
        <v>580</v>
      </c>
      <c r="H116" s="218" t="s">
        <v>580</v>
      </c>
      <c r="I116" s="218" t="s">
        <v>580</v>
      </c>
      <c r="J116" s="218" t="s">
        <v>580</v>
      </c>
      <c r="K116" s="218" t="s">
        <v>580</v>
      </c>
      <c r="L116" s="218" t="s">
        <v>580</v>
      </c>
      <c r="M116" s="218" t="s">
        <v>580</v>
      </c>
      <c r="N116" s="218" t="s">
        <v>580</v>
      </c>
      <c r="O116" s="218" t="s">
        <v>580</v>
      </c>
    </row>
    <row r="117" spans="1:15" ht="38.25" customHeight="1">
      <c r="A117" s="358"/>
      <c r="B117" s="359"/>
      <c r="C117" s="170" t="s">
        <v>500</v>
      </c>
      <c r="D117" s="218" t="s">
        <v>580</v>
      </c>
      <c r="E117" s="218" t="s">
        <v>580</v>
      </c>
      <c r="F117" s="218" t="s">
        <v>580</v>
      </c>
      <c r="G117" s="218" t="s">
        <v>580</v>
      </c>
      <c r="H117" s="218" t="s">
        <v>580</v>
      </c>
      <c r="I117" s="218" t="s">
        <v>580</v>
      </c>
      <c r="J117" s="218" t="s">
        <v>580</v>
      </c>
      <c r="K117" s="218" t="s">
        <v>580</v>
      </c>
      <c r="L117" s="218" t="s">
        <v>580</v>
      </c>
      <c r="M117" s="218" t="s">
        <v>580</v>
      </c>
      <c r="N117" s="218" t="s">
        <v>580</v>
      </c>
      <c r="O117" s="218" t="s">
        <v>580</v>
      </c>
    </row>
    <row r="118" spans="1:15" ht="90" customHeight="1">
      <c r="A118" s="171" t="s">
        <v>512</v>
      </c>
      <c r="B118" s="155" t="s">
        <v>593</v>
      </c>
      <c r="C118" s="170" t="s">
        <v>594</v>
      </c>
      <c r="D118" s="218" t="s">
        <v>580</v>
      </c>
      <c r="E118" s="218" t="s">
        <v>580</v>
      </c>
      <c r="F118" s="218" t="s">
        <v>580</v>
      </c>
      <c r="G118" s="218" t="s">
        <v>580</v>
      </c>
      <c r="H118" s="218" t="s">
        <v>580</v>
      </c>
      <c r="I118" s="218" t="s">
        <v>580</v>
      </c>
      <c r="J118" s="218" t="s">
        <v>580</v>
      </c>
      <c r="K118" s="218" t="s">
        <v>580</v>
      </c>
      <c r="L118" s="218" t="s">
        <v>580</v>
      </c>
      <c r="M118" s="218" t="s">
        <v>580</v>
      </c>
      <c r="N118" s="218" t="s">
        <v>580</v>
      </c>
      <c r="O118" s="218" t="s">
        <v>580</v>
      </c>
    </row>
    <row r="119" spans="1:15" ht="38.25" customHeight="1">
      <c r="A119" s="171" t="s">
        <v>563</v>
      </c>
      <c r="B119" s="155" t="s">
        <v>519</v>
      </c>
      <c r="C119" s="170" t="s">
        <v>594</v>
      </c>
      <c r="D119" s="218" t="s">
        <v>580</v>
      </c>
      <c r="E119" s="218" t="s">
        <v>580</v>
      </c>
      <c r="F119" s="218" t="s">
        <v>580</v>
      </c>
      <c r="G119" s="218" t="s">
        <v>580</v>
      </c>
      <c r="H119" s="218" t="s">
        <v>580</v>
      </c>
      <c r="I119" s="218" t="s">
        <v>580</v>
      </c>
      <c r="J119" s="218" t="s">
        <v>580</v>
      </c>
      <c r="K119" s="218" t="s">
        <v>580</v>
      </c>
      <c r="L119" s="218" t="s">
        <v>580</v>
      </c>
      <c r="M119" s="218" t="s">
        <v>580</v>
      </c>
      <c r="N119" s="218" t="s">
        <v>580</v>
      </c>
      <c r="O119" s="218" t="s">
        <v>580</v>
      </c>
    </row>
    <row r="120" spans="1:15" ht="60.75" customHeight="1">
      <c r="A120" s="171" t="s">
        <v>564</v>
      </c>
      <c r="B120" s="155" t="s">
        <v>520</v>
      </c>
      <c r="C120" s="170" t="s">
        <v>594</v>
      </c>
      <c r="D120" s="218" t="s">
        <v>580</v>
      </c>
      <c r="E120" s="218" t="s">
        <v>580</v>
      </c>
      <c r="F120" s="218" t="s">
        <v>580</v>
      </c>
      <c r="G120" s="218" t="s">
        <v>580</v>
      </c>
      <c r="H120" s="218" t="s">
        <v>580</v>
      </c>
      <c r="I120" s="218" t="s">
        <v>580</v>
      </c>
      <c r="J120" s="218" t="s">
        <v>580</v>
      </c>
      <c r="K120" s="218" t="s">
        <v>580</v>
      </c>
      <c r="L120" s="218" t="s">
        <v>580</v>
      </c>
      <c r="M120" s="218" t="s">
        <v>580</v>
      </c>
      <c r="N120" s="218" t="s">
        <v>580</v>
      </c>
      <c r="O120" s="218" t="s">
        <v>580</v>
      </c>
    </row>
    <row r="121" spans="1:15" ht="55.5" customHeight="1">
      <c r="A121" s="171" t="s">
        <v>565</v>
      </c>
      <c r="B121" s="155" t="s">
        <v>521</v>
      </c>
      <c r="C121" s="170" t="s">
        <v>594</v>
      </c>
      <c r="D121" s="218" t="s">
        <v>580</v>
      </c>
      <c r="E121" s="218" t="s">
        <v>580</v>
      </c>
      <c r="F121" s="218" t="s">
        <v>580</v>
      </c>
      <c r="G121" s="218" t="s">
        <v>580</v>
      </c>
      <c r="H121" s="218" t="s">
        <v>580</v>
      </c>
      <c r="I121" s="218" t="s">
        <v>580</v>
      </c>
      <c r="J121" s="218" t="s">
        <v>580</v>
      </c>
      <c r="K121" s="218" t="s">
        <v>580</v>
      </c>
      <c r="L121" s="218" t="s">
        <v>580</v>
      </c>
      <c r="M121" s="218" t="s">
        <v>580</v>
      </c>
      <c r="N121" s="218" t="s">
        <v>580</v>
      </c>
      <c r="O121" s="218" t="s">
        <v>580</v>
      </c>
    </row>
    <row r="122" spans="1:15" ht="42" customHeight="1">
      <c r="A122" s="171" t="s">
        <v>566</v>
      </c>
      <c r="B122" s="155" t="s">
        <v>522</v>
      </c>
      <c r="C122" s="170" t="s">
        <v>594</v>
      </c>
      <c r="D122" s="218" t="s">
        <v>580</v>
      </c>
      <c r="E122" s="218" t="s">
        <v>580</v>
      </c>
      <c r="F122" s="218" t="s">
        <v>580</v>
      </c>
      <c r="G122" s="218" t="s">
        <v>580</v>
      </c>
      <c r="H122" s="218" t="s">
        <v>580</v>
      </c>
      <c r="I122" s="218" t="s">
        <v>580</v>
      </c>
      <c r="J122" s="218" t="s">
        <v>580</v>
      </c>
      <c r="K122" s="218" t="s">
        <v>580</v>
      </c>
      <c r="L122" s="218" t="s">
        <v>580</v>
      </c>
      <c r="M122" s="218" t="s">
        <v>580</v>
      </c>
      <c r="N122" s="218" t="s">
        <v>580</v>
      </c>
      <c r="O122" s="218" t="s">
        <v>580</v>
      </c>
    </row>
    <row r="123" spans="1:15" ht="24" customHeight="1">
      <c r="A123" s="358" t="s">
        <v>567</v>
      </c>
      <c r="B123" s="359" t="s">
        <v>592</v>
      </c>
      <c r="C123" s="170" t="s">
        <v>2</v>
      </c>
      <c r="D123" s="218" t="s">
        <v>580</v>
      </c>
      <c r="E123" s="218" t="s">
        <v>580</v>
      </c>
      <c r="F123" s="218" t="s">
        <v>580</v>
      </c>
      <c r="G123" s="218" t="s">
        <v>580</v>
      </c>
      <c r="H123" s="218" t="s">
        <v>580</v>
      </c>
      <c r="I123" s="218" t="s">
        <v>580</v>
      </c>
      <c r="J123" s="218" t="s">
        <v>580</v>
      </c>
      <c r="K123" s="218" t="s">
        <v>580</v>
      </c>
      <c r="L123" s="218" t="s">
        <v>580</v>
      </c>
      <c r="M123" s="218" t="s">
        <v>580</v>
      </c>
      <c r="N123" s="218" t="s">
        <v>580</v>
      </c>
      <c r="O123" s="218" t="s">
        <v>580</v>
      </c>
    </row>
    <row r="124" spans="1:15" ht="28.5" customHeight="1">
      <c r="A124" s="358"/>
      <c r="B124" s="359"/>
      <c r="C124" s="170" t="s">
        <v>495</v>
      </c>
      <c r="D124" s="218" t="s">
        <v>580</v>
      </c>
      <c r="E124" s="218" t="s">
        <v>580</v>
      </c>
      <c r="F124" s="218" t="s">
        <v>580</v>
      </c>
      <c r="G124" s="218" t="s">
        <v>580</v>
      </c>
      <c r="H124" s="218" t="s">
        <v>580</v>
      </c>
      <c r="I124" s="218" t="s">
        <v>580</v>
      </c>
      <c r="J124" s="218" t="s">
        <v>580</v>
      </c>
      <c r="K124" s="218" t="s">
        <v>580</v>
      </c>
      <c r="L124" s="218" t="s">
        <v>580</v>
      </c>
      <c r="M124" s="218" t="s">
        <v>580</v>
      </c>
      <c r="N124" s="218" t="s">
        <v>580</v>
      </c>
      <c r="O124" s="218" t="s">
        <v>580</v>
      </c>
    </row>
    <row r="125" spans="1:15" ht="26.25" customHeight="1">
      <c r="A125" s="358"/>
      <c r="B125" s="359"/>
      <c r="C125" s="170" t="s">
        <v>496</v>
      </c>
      <c r="D125" s="218" t="s">
        <v>580</v>
      </c>
      <c r="E125" s="218" t="s">
        <v>580</v>
      </c>
      <c r="F125" s="218" t="s">
        <v>580</v>
      </c>
      <c r="G125" s="218" t="s">
        <v>580</v>
      </c>
      <c r="H125" s="218" t="s">
        <v>580</v>
      </c>
      <c r="I125" s="218" t="s">
        <v>580</v>
      </c>
      <c r="J125" s="218" t="s">
        <v>580</v>
      </c>
      <c r="K125" s="218" t="s">
        <v>580</v>
      </c>
      <c r="L125" s="218" t="s">
        <v>580</v>
      </c>
      <c r="M125" s="218" t="s">
        <v>580</v>
      </c>
      <c r="N125" s="218" t="s">
        <v>580</v>
      </c>
      <c r="O125" s="218" t="s">
        <v>580</v>
      </c>
    </row>
    <row r="126" spans="1:15" ht="28.5" customHeight="1">
      <c r="A126" s="358"/>
      <c r="B126" s="359"/>
      <c r="C126" s="170" t="s">
        <v>595</v>
      </c>
      <c r="D126" s="218" t="s">
        <v>580</v>
      </c>
      <c r="E126" s="218" t="s">
        <v>580</v>
      </c>
      <c r="F126" s="218" t="s">
        <v>580</v>
      </c>
      <c r="G126" s="218" t="s">
        <v>580</v>
      </c>
      <c r="H126" s="218" t="s">
        <v>580</v>
      </c>
      <c r="I126" s="218" t="s">
        <v>580</v>
      </c>
      <c r="J126" s="218" t="s">
        <v>580</v>
      </c>
      <c r="K126" s="218" t="s">
        <v>580</v>
      </c>
      <c r="L126" s="218" t="s">
        <v>580</v>
      </c>
      <c r="M126" s="218" t="s">
        <v>580</v>
      </c>
      <c r="N126" s="218" t="s">
        <v>580</v>
      </c>
      <c r="O126" s="218" t="s">
        <v>580</v>
      </c>
    </row>
    <row r="127" spans="1:15" ht="15.75">
      <c r="A127" s="358" t="s">
        <v>568</v>
      </c>
      <c r="B127" s="359" t="s">
        <v>514</v>
      </c>
      <c r="C127" s="170" t="s">
        <v>2</v>
      </c>
      <c r="D127" s="218" t="s">
        <v>580</v>
      </c>
      <c r="E127" s="218" t="s">
        <v>580</v>
      </c>
      <c r="F127" s="218" t="s">
        <v>580</v>
      </c>
      <c r="G127" s="218" t="s">
        <v>580</v>
      </c>
      <c r="H127" s="218" t="s">
        <v>580</v>
      </c>
      <c r="I127" s="218" t="s">
        <v>580</v>
      </c>
      <c r="J127" s="218" t="s">
        <v>580</v>
      </c>
      <c r="K127" s="218" t="s">
        <v>580</v>
      </c>
      <c r="L127" s="218" t="s">
        <v>580</v>
      </c>
      <c r="M127" s="218" t="s">
        <v>580</v>
      </c>
      <c r="N127" s="218" t="s">
        <v>580</v>
      </c>
      <c r="O127" s="218" t="s">
        <v>580</v>
      </c>
    </row>
    <row r="128" spans="1:15" ht="15.75">
      <c r="A128" s="358"/>
      <c r="B128" s="359"/>
      <c r="C128" s="170" t="s">
        <v>495</v>
      </c>
      <c r="D128" s="218" t="s">
        <v>580</v>
      </c>
      <c r="E128" s="218" t="s">
        <v>580</v>
      </c>
      <c r="F128" s="218" t="s">
        <v>580</v>
      </c>
      <c r="G128" s="218" t="s">
        <v>580</v>
      </c>
      <c r="H128" s="218" t="s">
        <v>580</v>
      </c>
      <c r="I128" s="218" t="s">
        <v>580</v>
      </c>
      <c r="J128" s="218" t="s">
        <v>580</v>
      </c>
      <c r="K128" s="218" t="s">
        <v>580</v>
      </c>
      <c r="L128" s="218" t="s">
        <v>580</v>
      </c>
      <c r="M128" s="218" t="s">
        <v>580</v>
      </c>
      <c r="N128" s="218" t="s">
        <v>580</v>
      </c>
      <c r="O128" s="218" t="s">
        <v>580</v>
      </c>
    </row>
    <row r="129" spans="1:15" ht="15.75">
      <c r="A129" s="358"/>
      <c r="B129" s="359"/>
      <c r="C129" s="170" t="s">
        <v>496</v>
      </c>
      <c r="D129" s="218" t="s">
        <v>580</v>
      </c>
      <c r="E129" s="218" t="s">
        <v>580</v>
      </c>
      <c r="F129" s="218" t="s">
        <v>580</v>
      </c>
      <c r="G129" s="218" t="s">
        <v>580</v>
      </c>
      <c r="H129" s="218" t="s">
        <v>580</v>
      </c>
      <c r="I129" s="218" t="s">
        <v>580</v>
      </c>
      <c r="J129" s="218" t="s">
        <v>580</v>
      </c>
      <c r="K129" s="218" t="s">
        <v>580</v>
      </c>
      <c r="L129" s="218" t="s">
        <v>580</v>
      </c>
      <c r="M129" s="218" t="s">
        <v>580</v>
      </c>
      <c r="N129" s="218" t="s">
        <v>580</v>
      </c>
      <c r="O129" s="218" t="s">
        <v>580</v>
      </c>
    </row>
    <row r="130" spans="1:15" ht="18.75">
      <c r="A130" s="358"/>
      <c r="B130" s="359"/>
      <c r="C130" s="170" t="s">
        <v>595</v>
      </c>
      <c r="D130" s="218" t="s">
        <v>580</v>
      </c>
      <c r="E130" s="218" t="s">
        <v>580</v>
      </c>
      <c r="F130" s="218" t="s">
        <v>580</v>
      </c>
      <c r="G130" s="218" t="s">
        <v>580</v>
      </c>
      <c r="H130" s="218" t="s">
        <v>580</v>
      </c>
      <c r="I130" s="218" t="s">
        <v>580</v>
      </c>
      <c r="J130" s="218" t="s">
        <v>580</v>
      </c>
      <c r="K130" s="218" t="s">
        <v>580</v>
      </c>
      <c r="L130" s="218" t="s">
        <v>580</v>
      </c>
      <c r="M130" s="218" t="s">
        <v>580</v>
      </c>
      <c r="N130" s="218" t="s">
        <v>580</v>
      </c>
      <c r="O130" s="218" t="s">
        <v>580</v>
      </c>
    </row>
    <row r="131" spans="1:15" ht="15.75">
      <c r="A131" s="358" t="s">
        <v>569</v>
      </c>
      <c r="B131" s="359" t="s">
        <v>515</v>
      </c>
      <c r="C131" s="170" t="s">
        <v>2</v>
      </c>
      <c r="D131" s="218" t="s">
        <v>580</v>
      </c>
      <c r="E131" s="218" t="s">
        <v>580</v>
      </c>
      <c r="F131" s="218" t="s">
        <v>580</v>
      </c>
      <c r="G131" s="218" t="s">
        <v>580</v>
      </c>
      <c r="H131" s="218" t="s">
        <v>580</v>
      </c>
      <c r="I131" s="218" t="s">
        <v>580</v>
      </c>
      <c r="J131" s="218" t="s">
        <v>580</v>
      </c>
      <c r="K131" s="218" t="s">
        <v>580</v>
      </c>
      <c r="L131" s="218" t="s">
        <v>580</v>
      </c>
      <c r="M131" s="218" t="s">
        <v>580</v>
      </c>
      <c r="N131" s="218" t="s">
        <v>580</v>
      </c>
      <c r="O131" s="218" t="s">
        <v>580</v>
      </c>
    </row>
    <row r="132" spans="1:15" ht="15.75">
      <c r="A132" s="358"/>
      <c r="B132" s="359"/>
      <c r="C132" s="170" t="s">
        <v>495</v>
      </c>
      <c r="D132" s="218" t="s">
        <v>580</v>
      </c>
      <c r="E132" s="218" t="s">
        <v>580</v>
      </c>
      <c r="F132" s="218" t="s">
        <v>580</v>
      </c>
      <c r="G132" s="218" t="s">
        <v>580</v>
      </c>
      <c r="H132" s="218" t="s">
        <v>580</v>
      </c>
      <c r="I132" s="218" t="s">
        <v>580</v>
      </c>
      <c r="J132" s="218" t="s">
        <v>580</v>
      </c>
      <c r="K132" s="218" t="s">
        <v>580</v>
      </c>
      <c r="L132" s="218" t="s">
        <v>580</v>
      </c>
      <c r="M132" s="218" t="s">
        <v>580</v>
      </c>
      <c r="N132" s="218" t="s">
        <v>580</v>
      </c>
      <c r="O132" s="218" t="s">
        <v>580</v>
      </c>
    </row>
    <row r="133" spans="1:15" ht="15.75" customHeight="1">
      <c r="A133" s="358"/>
      <c r="B133" s="359"/>
      <c r="C133" s="170" t="s">
        <v>496</v>
      </c>
      <c r="D133" s="218" t="s">
        <v>580</v>
      </c>
      <c r="E133" s="218" t="s">
        <v>580</v>
      </c>
      <c r="F133" s="218" t="s">
        <v>580</v>
      </c>
      <c r="G133" s="218" t="s">
        <v>580</v>
      </c>
      <c r="H133" s="218" t="s">
        <v>580</v>
      </c>
      <c r="I133" s="218" t="s">
        <v>580</v>
      </c>
      <c r="J133" s="218" t="s">
        <v>580</v>
      </c>
      <c r="K133" s="218" t="s">
        <v>580</v>
      </c>
      <c r="L133" s="218" t="s">
        <v>580</v>
      </c>
      <c r="M133" s="218" t="s">
        <v>580</v>
      </c>
      <c r="N133" s="218" t="s">
        <v>580</v>
      </c>
      <c r="O133" s="218" t="s">
        <v>580</v>
      </c>
    </row>
    <row r="134" spans="1:15" ht="18.75">
      <c r="A134" s="358"/>
      <c r="B134" s="359"/>
      <c r="C134" s="170" t="s">
        <v>595</v>
      </c>
      <c r="D134" s="218" t="s">
        <v>580</v>
      </c>
      <c r="E134" s="218" t="s">
        <v>580</v>
      </c>
      <c r="F134" s="218" t="s">
        <v>580</v>
      </c>
      <c r="G134" s="218" t="s">
        <v>580</v>
      </c>
      <c r="H134" s="218" t="s">
        <v>580</v>
      </c>
      <c r="I134" s="218" t="s">
        <v>580</v>
      </c>
      <c r="J134" s="218" t="s">
        <v>580</v>
      </c>
      <c r="K134" s="218" t="s">
        <v>580</v>
      </c>
      <c r="L134" s="218" t="s">
        <v>580</v>
      </c>
      <c r="M134" s="218" t="s">
        <v>580</v>
      </c>
      <c r="N134" s="218" t="s">
        <v>580</v>
      </c>
      <c r="O134" s="218" t="s">
        <v>580</v>
      </c>
    </row>
    <row r="135" spans="1:15" ht="15.75">
      <c r="A135" s="358" t="s">
        <v>570</v>
      </c>
      <c r="B135" s="359" t="s">
        <v>516</v>
      </c>
      <c r="C135" s="170" t="s">
        <v>2</v>
      </c>
      <c r="D135" s="218" t="s">
        <v>580</v>
      </c>
      <c r="E135" s="218" t="s">
        <v>580</v>
      </c>
      <c r="F135" s="218" t="s">
        <v>580</v>
      </c>
      <c r="G135" s="218" t="s">
        <v>580</v>
      </c>
      <c r="H135" s="218" t="s">
        <v>580</v>
      </c>
      <c r="I135" s="218" t="s">
        <v>580</v>
      </c>
      <c r="J135" s="218" t="s">
        <v>580</v>
      </c>
      <c r="K135" s="218" t="s">
        <v>580</v>
      </c>
      <c r="L135" s="218" t="s">
        <v>580</v>
      </c>
      <c r="M135" s="218" t="s">
        <v>580</v>
      </c>
      <c r="N135" s="218" t="s">
        <v>580</v>
      </c>
      <c r="O135" s="218" t="s">
        <v>580</v>
      </c>
    </row>
    <row r="136" spans="1:15" ht="15.75">
      <c r="A136" s="358"/>
      <c r="B136" s="359"/>
      <c r="C136" s="170" t="s">
        <v>495</v>
      </c>
      <c r="D136" s="218" t="s">
        <v>580</v>
      </c>
      <c r="E136" s="218" t="s">
        <v>580</v>
      </c>
      <c r="F136" s="218" t="s">
        <v>580</v>
      </c>
      <c r="G136" s="218" t="s">
        <v>580</v>
      </c>
      <c r="H136" s="218" t="s">
        <v>580</v>
      </c>
      <c r="I136" s="218" t="s">
        <v>580</v>
      </c>
      <c r="J136" s="218" t="s">
        <v>580</v>
      </c>
      <c r="K136" s="218" t="s">
        <v>580</v>
      </c>
      <c r="L136" s="218" t="s">
        <v>580</v>
      </c>
      <c r="M136" s="218" t="s">
        <v>580</v>
      </c>
      <c r="N136" s="218" t="s">
        <v>580</v>
      </c>
      <c r="O136" s="218" t="s">
        <v>580</v>
      </c>
    </row>
    <row r="137" spans="1:15" ht="28.5" customHeight="1">
      <c r="A137" s="358"/>
      <c r="B137" s="359"/>
      <c r="C137" s="170" t="s">
        <v>496</v>
      </c>
      <c r="D137" s="218" t="s">
        <v>580</v>
      </c>
      <c r="E137" s="218" t="s">
        <v>580</v>
      </c>
      <c r="F137" s="218" t="s">
        <v>580</v>
      </c>
      <c r="G137" s="218" t="s">
        <v>580</v>
      </c>
      <c r="H137" s="218" t="s">
        <v>580</v>
      </c>
      <c r="I137" s="218" t="s">
        <v>580</v>
      </c>
      <c r="J137" s="218" t="s">
        <v>580</v>
      </c>
      <c r="K137" s="218" t="s">
        <v>580</v>
      </c>
      <c r="L137" s="218" t="s">
        <v>580</v>
      </c>
      <c r="M137" s="218" t="s">
        <v>580</v>
      </c>
      <c r="N137" s="218" t="s">
        <v>580</v>
      </c>
      <c r="O137" s="218" t="s">
        <v>580</v>
      </c>
    </row>
    <row r="138" spans="1:15" ht="25.5" customHeight="1">
      <c r="A138" s="358"/>
      <c r="B138" s="359"/>
      <c r="C138" s="170" t="s">
        <v>595</v>
      </c>
      <c r="D138" s="218" t="s">
        <v>580</v>
      </c>
      <c r="E138" s="218" t="s">
        <v>580</v>
      </c>
      <c r="F138" s="218" t="s">
        <v>580</v>
      </c>
      <c r="G138" s="218" t="s">
        <v>580</v>
      </c>
      <c r="H138" s="218" t="s">
        <v>580</v>
      </c>
      <c r="I138" s="218" t="s">
        <v>580</v>
      </c>
      <c r="J138" s="218" t="s">
        <v>580</v>
      </c>
      <c r="K138" s="218" t="s">
        <v>580</v>
      </c>
      <c r="L138" s="218" t="s">
        <v>580</v>
      </c>
      <c r="M138" s="218" t="s">
        <v>580</v>
      </c>
      <c r="N138" s="218" t="s">
        <v>580</v>
      </c>
      <c r="O138" s="218" t="s">
        <v>580</v>
      </c>
    </row>
    <row r="139" spans="1:15" ht="29.25" customHeight="1">
      <c r="A139" s="358" t="s">
        <v>571</v>
      </c>
      <c r="B139" s="359" t="s">
        <v>591</v>
      </c>
      <c r="C139" s="170" t="s">
        <v>2</v>
      </c>
      <c r="D139" s="218" t="s">
        <v>580</v>
      </c>
      <c r="E139" s="218" t="s">
        <v>580</v>
      </c>
      <c r="F139" s="218" t="s">
        <v>580</v>
      </c>
      <c r="G139" s="218" t="s">
        <v>580</v>
      </c>
      <c r="H139" s="218" t="s">
        <v>580</v>
      </c>
      <c r="I139" s="218" t="s">
        <v>580</v>
      </c>
      <c r="J139" s="218" t="s">
        <v>580</v>
      </c>
      <c r="K139" s="218" t="s">
        <v>580</v>
      </c>
      <c r="L139" s="218" t="s">
        <v>580</v>
      </c>
      <c r="M139" s="218" t="s">
        <v>580</v>
      </c>
      <c r="N139" s="218" t="s">
        <v>580</v>
      </c>
      <c r="O139" s="218" t="s">
        <v>580</v>
      </c>
    </row>
    <row r="140" spans="1:15" ht="28.5" customHeight="1">
      <c r="A140" s="358"/>
      <c r="B140" s="359"/>
      <c r="C140" s="170" t="s">
        <v>495</v>
      </c>
      <c r="D140" s="218" t="s">
        <v>580</v>
      </c>
      <c r="E140" s="218" t="s">
        <v>580</v>
      </c>
      <c r="F140" s="218" t="s">
        <v>580</v>
      </c>
      <c r="G140" s="218" t="s">
        <v>580</v>
      </c>
      <c r="H140" s="218" t="s">
        <v>580</v>
      </c>
      <c r="I140" s="218" t="s">
        <v>580</v>
      </c>
      <c r="J140" s="218" t="s">
        <v>580</v>
      </c>
      <c r="K140" s="218" t="s">
        <v>580</v>
      </c>
      <c r="L140" s="218" t="s">
        <v>580</v>
      </c>
      <c r="M140" s="218" t="s">
        <v>580</v>
      </c>
      <c r="N140" s="218" t="s">
        <v>580</v>
      </c>
      <c r="O140" s="218" t="s">
        <v>580</v>
      </c>
    </row>
    <row r="141" spans="1:15" ht="24" customHeight="1">
      <c r="A141" s="358"/>
      <c r="B141" s="359"/>
      <c r="C141" s="170" t="s">
        <v>496</v>
      </c>
      <c r="D141" s="218" t="s">
        <v>580</v>
      </c>
      <c r="E141" s="218" t="s">
        <v>580</v>
      </c>
      <c r="F141" s="218" t="s">
        <v>580</v>
      </c>
      <c r="G141" s="218" t="s">
        <v>580</v>
      </c>
      <c r="H141" s="218" t="s">
        <v>580</v>
      </c>
      <c r="I141" s="218" t="s">
        <v>580</v>
      </c>
      <c r="J141" s="218" t="s">
        <v>580</v>
      </c>
      <c r="K141" s="218" t="s">
        <v>580</v>
      </c>
      <c r="L141" s="218" t="s">
        <v>580</v>
      </c>
      <c r="M141" s="218" t="s">
        <v>580</v>
      </c>
      <c r="N141" s="218" t="s">
        <v>580</v>
      </c>
      <c r="O141" s="218" t="s">
        <v>580</v>
      </c>
    </row>
    <row r="142" spans="1:15" ht="24" customHeight="1">
      <c r="A142" s="358"/>
      <c r="B142" s="359"/>
      <c r="C142" s="170" t="s">
        <v>595</v>
      </c>
      <c r="D142" s="218" t="s">
        <v>580</v>
      </c>
      <c r="E142" s="218" t="s">
        <v>580</v>
      </c>
      <c r="F142" s="218" t="s">
        <v>580</v>
      </c>
      <c r="G142" s="218" t="s">
        <v>580</v>
      </c>
      <c r="H142" s="218" t="s">
        <v>580</v>
      </c>
      <c r="I142" s="218" t="s">
        <v>580</v>
      </c>
      <c r="J142" s="218" t="s">
        <v>580</v>
      </c>
      <c r="K142" s="218" t="s">
        <v>580</v>
      </c>
      <c r="L142" s="218" t="s">
        <v>580</v>
      </c>
      <c r="M142" s="218" t="s">
        <v>580</v>
      </c>
      <c r="N142" s="218" t="s">
        <v>580</v>
      </c>
      <c r="O142" s="218" t="s">
        <v>580</v>
      </c>
    </row>
    <row r="143" spans="1:15" ht="15.75">
      <c r="A143" s="358" t="s">
        <v>572</v>
      </c>
      <c r="B143" s="359" t="s">
        <v>514</v>
      </c>
      <c r="C143" s="170" t="s">
        <v>2</v>
      </c>
      <c r="D143" s="218" t="s">
        <v>580</v>
      </c>
      <c r="E143" s="218" t="s">
        <v>580</v>
      </c>
      <c r="F143" s="218" t="s">
        <v>580</v>
      </c>
      <c r="G143" s="218" t="s">
        <v>580</v>
      </c>
      <c r="H143" s="218" t="s">
        <v>580</v>
      </c>
      <c r="I143" s="218" t="s">
        <v>580</v>
      </c>
      <c r="J143" s="218" t="s">
        <v>580</v>
      </c>
      <c r="K143" s="218" t="s">
        <v>580</v>
      </c>
      <c r="L143" s="218" t="s">
        <v>580</v>
      </c>
      <c r="M143" s="218" t="s">
        <v>580</v>
      </c>
      <c r="N143" s="218" t="s">
        <v>580</v>
      </c>
      <c r="O143" s="218" t="s">
        <v>580</v>
      </c>
    </row>
    <row r="144" spans="1:15" ht="15.75">
      <c r="A144" s="358"/>
      <c r="B144" s="359"/>
      <c r="C144" s="170" t="s">
        <v>495</v>
      </c>
      <c r="D144" s="218" t="s">
        <v>580</v>
      </c>
      <c r="E144" s="218" t="s">
        <v>580</v>
      </c>
      <c r="F144" s="218" t="s">
        <v>580</v>
      </c>
      <c r="G144" s="218" t="s">
        <v>580</v>
      </c>
      <c r="H144" s="218" t="s">
        <v>580</v>
      </c>
      <c r="I144" s="218" t="s">
        <v>580</v>
      </c>
      <c r="J144" s="218" t="s">
        <v>580</v>
      </c>
      <c r="K144" s="218" t="s">
        <v>580</v>
      </c>
      <c r="L144" s="218" t="s">
        <v>580</v>
      </c>
      <c r="M144" s="218" t="s">
        <v>580</v>
      </c>
      <c r="N144" s="218" t="s">
        <v>580</v>
      </c>
      <c r="O144" s="218" t="s">
        <v>580</v>
      </c>
    </row>
    <row r="145" spans="1:15" ht="15.75">
      <c r="A145" s="358"/>
      <c r="B145" s="359"/>
      <c r="C145" s="170" t="s">
        <v>496</v>
      </c>
      <c r="D145" s="218" t="s">
        <v>580</v>
      </c>
      <c r="E145" s="218" t="s">
        <v>580</v>
      </c>
      <c r="F145" s="218" t="s">
        <v>580</v>
      </c>
      <c r="G145" s="218" t="s">
        <v>580</v>
      </c>
      <c r="H145" s="218" t="s">
        <v>580</v>
      </c>
      <c r="I145" s="218" t="s">
        <v>580</v>
      </c>
      <c r="J145" s="218" t="s">
        <v>580</v>
      </c>
      <c r="K145" s="218" t="s">
        <v>580</v>
      </c>
      <c r="L145" s="218" t="s">
        <v>580</v>
      </c>
      <c r="M145" s="218" t="s">
        <v>580</v>
      </c>
      <c r="N145" s="218" t="s">
        <v>580</v>
      </c>
      <c r="O145" s="218" t="s">
        <v>580</v>
      </c>
    </row>
    <row r="146" spans="1:15" ht="18.75">
      <c r="A146" s="358"/>
      <c r="B146" s="359"/>
      <c r="C146" s="170" t="s">
        <v>595</v>
      </c>
      <c r="D146" s="218" t="s">
        <v>580</v>
      </c>
      <c r="E146" s="218" t="s">
        <v>580</v>
      </c>
      <c r="F146" s="218" t="s">
        <v>580</v>
      </c>
      <c r="G146" s="218" t="s">
        <v>580</v>
      </c>
      <c r="H146" s="218" t="s">
        <v>580</v>
      </c>
      <c r="I146" s="218" t="s">
        <v>580</v>
      </c>
      <c r="J146" s="218" t="s">
        <v>580</v>
      </c>
      <c r="K146" s="218" t="s">
        <v>580</v>
      </c>
      <c r="L146" s="218" t="s">
        <v>580</v>
      </c>
      <c r="M146" s="218" t="s">
        <v>580</v>
      </c>
      <c r="N146" s="218" t="s">
        <v>580</v>
      </c>
      <c r="O146" s="218" t="s">
        <v>580</v>
      </c>
    </row>
    <row r="147" spans="1:15" ht="15.75">
      <c r="A147" s="358" t="s">
        <v>573</v>
      </c>
      <c r="B147" s="359" t="s">
        <v>515</v>
      </c>
      <c r="C147" s="170" t="s">
        <v>2</v>
      </c>
      <c r="D147" s="218" t="s">
        <v>580</v>
      </c>
      <c r="E147" s="218" t="s">
        <v>580</v>
      </c>
      <c r="F147" s="218" t="s">
        <v>580</v>
      </c>
      <c r="G147" s="218" t="s">
        <v>580</v>
      </c>
      <c r="H147" s="218" t="s">
        <v>580</v>
      </c>
      <c r="I147" s="218" t="s">
        <v>580</v>
      </c>
      <c r="J147" s="218" t="s">
        <v>580</v>
      </c>
      <c r="K147" s="218" t="s">
        <v>580</v>
      </c>
      <c r="L147" s="218" t="s">
        <v>580</v>
      </c>
      <c r="M147" s="218" t="s">
        <v>580</v>
      </c>
      <c r="N147" s="218" t="s">
        <v>580</v>
      </c>
      <c r="O147" s="218" t="s">
        <v>580</v>
      </c>
    </row>
    <row r="148" spans="1:15" ht="15.75">
      <c r="A148" s="358"/>
      <c r="B148" s="359"/>
      <c r="C148" s="170" t="s">
        <v>495</v>
      </c>
      <c r="D148" s="218" t="s">
        <v>580</v>
      </c>
      <c r="E148" s="218" t="s">
        <v>580</v>
      </c>
      <c r="F148" s="218" t="s">
        <v>580</v>
      </c>
      <c r="G148" s="218" t="s">
        <v>580</v>
      </c>
      <c r="H148" s="218" t="s">
        <v>580</v>
      </c>
      <c r="I148" s="218" t="s">
        <v>580</v>
      </c>
      <c r="J148" s="218" t="s">
        <v>580</v>
      </c>
      <c r="K148" s="218" t="s">
        <v>580</v>
      </c>
      <c r="L148" s="218" t="s">
        <v>580</v>
      </c>
      <c r="M148" s="218" t="s">
        <v>580</v>
      </c>
      <c r="N148" s="218" t="s">
        <v>580</v>
      </c>
      <c r="O148" s="218" t="s">
        <v>580</v>
      </c>
    </row>
    <row r="149" spans="1:15" ht="15.75">
      <c r="A149" s="358"/>
      <c r="B149" s="359"/>
      <c r="C149" s="170" t="s">
        <v>496</v>
      </c>
      <c r="D149" s="218" t="s">
        <v>580</v>
      </c>
      <c r="E149" s="218" t="s">
        <v>580</v>
      </c>
      <c r="F149" s="218" t="s">
        <v>580</v>
      </c>
      <c r="G149" s="218" t="s">
        <v>580</v>
      </c>
      <c r="H149" s="218" t="s">
        <v>580</v>
      </c>
      <c r="I149" s="218" t="s">
        <v>580</v>
      </c>
      <c r="J149" s="218" t="s">
        <v>580</v>
      </c>
      <c r="K149" s="218" t="s">
        <v>580</v>
      </c>
      <c r="L149" s="218" t="s">
        <v>580</v>
      </c>
      <c r="M149" s="218" t="s">
        <v>580</v>
      </c>
      <c r="N149" s="218" t="s">
        <v>580</v>
      </c>
      <c r="O149" s="218" t="s">
        <v>580</v>
      </c>
    </row>
    <row r="150" spans="1:15" ht="18.75">
      <c r="A150" s="358"/>
      <c r="B150" s="359"/>
      <c r="C150" s="170" t="s">
        <v>595</v>
      </c>
      <c r="D150" s="218" t="s">
        <v>580</v>
      </c>
      <c r="E150" s="218" t="s">
        <v>580</v>
      </c>
      <c r="F150" s="218" t="s">
        <v>580</v>
      </c>
      <c r="G150" s="218" t="s">
        <v>580</v>
      </c>
      <c r="H150" s="218" t="s">
        <v>580</v>
      </c>
      <c r="I150" s="218" t="s">
        <v>580</v>
      </c>
      <c r="J150" s="218" t="s">
        <v>580</v>
      </c>
      <c r="K150" s="218" t="s">
        <v>580</v>
      </c>
      <c r="L150" s="218" t="s">
        <v>580</v>
      </c>
      <c r="M150" s="218" t="s">
        <v>580</v>
      </c>
      <c r="N150" s="218" t="s">
        <v>580</v>
      </c>
      <c r="O150" s="218" t="s">
        <v>580</v>
      </c>
    </row>
    <row r="151" spans="1:15" ht="15.75">
      <c r="A151" s="358" t="s">
        <v>588</v>
      </c>
      <c r="B151" s="359" t="s">
        <v>516</v>
      </c>
      <c r="C151" s="170" t="s">
        <v>2</v>
      </c>
      <c r="D151" s="218" t="s">
        <v>580</v>
      </c>
      <c r="E151" s="218" t="s">
        <v>580</v>
      </c>
      <c r="F151" s="218" t="s">
        <v>580</v>
      </c>
      <c r="G151" s="218" t="s">
        <v>580</v>
      </c>
      <c r="H151" s="218" t="s">
        <v>580</v>
      </c>
      <c r="I151" s="218" t="s">
        <v>580</v>
      </c>
      <c r="J151" s="218" t="s">
        <v>580</v>
      </c>
      <c r="K151" s="218" t="s">
        <v>580</v>
      </c>
      <c r="L151" s="218" t="s">
        <v>580</v>
      </c>
      <c r="M151" s="218" t="s">
        <v>580</v>
      </c>
      <c r="N151" s="218" t="s">
        <v>580</v>
      </c>
      <c r="O151" s="218" t="s">
        <v>580</v>
      </c>
    </row>
    <row r="152" spans="1:15" ht="16.5" customHeight="1">
      <c r="A152" s="358"/>
      <c r="B152" s="359"/>
      <c r="C152" s="170" t="s">
        <v>495</v>
      </c>
      <c r="D152" s="218" t="s">
        <v>580</v>
      </c>
      <c r="E152" s="218" t="s">
        <v>580</v>
      </c>
      <c r="F152" s="218" t="s">
        <v>580</v>
      </c>
      <c r="G152" s="218" t="s">
        <v>580</v>
      </c>
      <c r="H152" s="218" t="s">
        <v>580</v>
      </c>
      <c r="I152" s="218" t="s">
        <v>580</v>
      </c>
      <c r="J152" s="218" t="s">
        <v>580</v>
      </c>
      <c r="K152" s="218" t="s">
        <v>580</v>
      </c>
      <c r="L152" s="218" t="s">
        <v>580</v>
      </c>
      <c r="M152" s="218" t="s">
        <v>580</v>
      </c>
      <c r="N152" s="218" t="s">
        <v>580</v>
      </c>
      <c r="O152" s="218" t="s">
        <v>580</v>
      </c>
    </row>
    <row r="153" spans="1:15" ht="16.5" customHeight="1">
      <c r="A153" s="358"/>
      <c r="B153" s="359"/>
      <c r="C153" s="170" t="s">
        <v>496</v>
      </c>
      <c r="D153" s="218" t="s">
        <v>580</v>
      </c>
      <c r="E153" s="218" t="s">
        <v>580</v>
      </c>
      <c r="F153" s="218" t="s">
        <v>580</v>
      </c>
      <c r="G153" s="218" t="s">
        <v>580</v>
      </c>
      <c r="H153" s="218" t="s">
        <v>580</v>
      </c>
      <c r="I153" s="218" t="s">
        <v>580</v>
      </c>
      <c r="J153" s="218" t="s">
        <v>580</v>
      </c>
      <c r="K153" s="218" t="s">
        <v>580</v>
      </c>
      <c r="L153" s="218" t="s">
        <v>580</v>
      </c>
      <c r="M153" s="218" t="s">
        <v>580</v>
      </c>
      <c r="N153" s="218" t="s">
        <v>580</v>
      </c>
      <c r="O153" s="218" t="s">
        <v>580</v>
      </c>
    </row>
    <row r="154" spans="1:15" ht="21.75" customHeight="1">
      <c r="A154" s="358"/>
      <c r="B154" s="359"/>
      <c r="C154" s="170" t="s">
        <v>595</v>
      </c>
      <c r="D154" s="218" t="s">
        <v>580</v>
      </c>
      <c r="E154" s="218" t="s">
        <v>580</v>
      </c>
      <c r="F154" s="218" t="s">
        <v>580</v>
      </c>
      <c r="G154" s="218" t="s">
        <v>580</v>
      </c>
      <c r="H154" s="218" t="s">
        <v>580</v>
      </c>
      <c r="I154" s="218" t="s">
        <v>580</v>
      </c>
      <c r="J154" s="218" t="s">
        <v>580</v>
      </c>
      <c r="K154" s="218" t="s">
        <v>580</v>
      </c>
      <c r="L154" s="218" t="s">
        <v>580</v>
      </c>
      <c r="M154" s="218" t="s">
        <v>580</v>
      </c>
      <c r="N154" s="218" t="s">
        <v>580</v>
      </c>
      <c r="O154" s="218" t="s">
        <v>580</v>
      </c>
    </row>
    <row r="155" spans="1:15" ht="34.5" customHeight="1">
      <c r="A155" s="171" t="s">
        <v>513</v>
      </c>
      <c r="B155" s="170" t="s">
        <v>527</v>
      </c>
      <c r="C155" s="170" t="s">
        <v>580</v>
      </c>
      <c r="D155" s="170" t="s">
        <v>580</v>
      </c>
      <c r="E155" s="170" t="s">
        <v>580</v>
      </c>
      <c r="F155" s="170" t="s">
        <v>580</v>
      </c>
      <c r="G155" s="170" t="s">
        <v>580</v>
      </c>
      <c r="H155" s="170" t="s">
        <v>580</v>
      </c>
      <c r="I155" s="170" t="s">
        <v>580</v>
      </c>
      <c r="J155" s="170" t="s">
        <v>580</v>
      </c>
      <c r="K155" s="170" t="s">
        <v>580</v>
      </c>
      <c r="L155" s="170" t="s">
        <v>580</v>
      </c>
      <c r="M155" s="170" t="s">
        <v>580</v>
      </c>
      <c r="N155" s="170" t="s">
        <v>580</v>
      </c>
      <c r="O155" s="170" t="s">
        <v>580</v>
      </c>
    </row>
    <row r="156" spans="1:15" ht="18.75">
      <c r="A156" s="171" t="s">
        <v>584</v>
      </c>
      <c r="B156" s="170" t="s">
        <v>584</v>
      </c>
      <c r="C156" s="170"/>
      <c r="D156" s="170"/>
      <c r="E156" s="170"/>
      <c r="F156" s="170"/>
      <c r="G156" s="170"/>
      <c r="H156" s="170"/>
      <c r="I156" s="170"/>
      <c r="J156" s="155"/>
      <c r="K156" s="155"/>
      <c r="L156" s="155"/>
      <c r="M156" s="155"/>
      <c r="N156" s="155"/>
      <c r="O156" s="155"/>
    </row>
    <row r="157" spans="1:15">
      <c r="A157" s="163" t="s">
        <v>839</v>
      </c>
    </row>
    <row r="158" spans="1:15" ht="18">
      <c r="B158" s="10" t="s">
        <v>612</v>
      </c>
    </row>
    <row r="159" spans="1:15" ht="18">
      <c r="B159" s="10" t="s">
        <v>523</v>
      </c>
    </row>
    <row r="160" spans="1:15" ht="18">
      <c r="B160" s="10" t="s">
        <v>613</v>
      </c>
    </row>
    <row r="161" spans="2:2" ht="18">
      <c r="B161" s="10" t="s">
        <v>597</v>
      </c>
    </row>
    <row r="162" spans="2:2" ht="18">
      <c r="B162" s="10" t="s">
        <v>596</v>
      </c>
    </row>
  </sheetData>
  <mergeCells count="110">
    <mergeCell ref="A143:A146"/>
    <mergeCell ref="B143:B146"/>
    <mergeCell ref="A123:A126"/>
    <mergeCell ref="B123:B126"/>
    <mergeCell ref="A127:A130"/>
    <mergeCell ref="B127:B130"/>
    <mergeCell ref="A131:A134"/>
    <mergeCell ref="B131:B134"/>
    <mergeCell ref="A12:O12"/>
    <mergeCell ref="A13:O13"/>
    <mergeCell ref="A135:A138"/>
    <mergeCell ref="B135:B138"/>
    <mergeCell ref="A139:A142"/>
    <mergeCell ref="B139:B142"/>
    <mergeCell ref="A112:A113"/>
    <mergeCell ref="B112:B113"/>
    <mergeCell ref="A114:A115"/>
    <mergeCell ref="B114:B115"/>
    <mergeCell ref="A100:A101"/>
    <mergeCell ref="B100:B101"/>
    <mergeCell ref="A102:A103"/>
    <mergeCell ref="B102:B103"/>
    <mergeCell ref="A104:A105"/>
    <mergeCell ref="B104:B105"/>
    <mergeCell ref="A116:A117"/>
    <mergeCell ref="B116:B117"/>
    <mergeCell ref="A106:A107"/>
    <mergeCell ref="B106:B107"/>
    <mergeCell ref="A108:A109"/>
    <mergeCell ref="B108:B109"/>
    <mergeCell ref="A110:A111"/>
    <mergeCell ref="B110:B111"/>
    <mergeCell ref="A90:A91"/>
    <mergeCell ref="B90:B91"/>
    <mergeCell ref="A92:A93"/>
    <mergeCell ref="B92:B93"/>
    <mergeCell ref="A94:A95"/>
    <mergeCell ref="B94:B95"/>
    <mergeCell ref="A96:A97"/>
    <mergeCell ref="B96:B97"/>
    <mergeCell ref="A98:A99"/>
    <mergeCell ref="B98:B99"/>
    <mergeCell ref="A71:A74"/>
    <mergeCell ref="B71:B74"/>
    <mergeCell ref="A75:A78"/>
    <mergeCell ref="B75:B78"/>
    <mergeCell ref="A83:A86"/>
    <mergeCell ref="B83:B86"/>
    <mergeCell ref="A79:A82"/>
    <mergeCell ref="B79:B82"/>
    <mergeCell ref="A88:A89"/>
    <mergeCell ref="B88:B89"/>
    <mergeCell ref="A14:AG14"/>
    <mergeCell ref="J15:K15"/>
    <mergeCell ref="L15:M15"/>
    <mergeCell ref="N15:O15"/>
    <mergeCell ref="D15:F15"/>
    <mergeCell ref="A26:A27"/>
    <mergeCell ref="B26:B27"/>
    <mergeCell ref="A28:A29"/>
    <mergeCell ref="A4:P4"/>
    <mergeCell ref="A5:P5"/>
    <mergeCell ref="A7:P7"/>
    <mergeCell ref="A8:P8"/>
    <mergeCell ref="A9:P9"/>
    <mergeCell ref="A10:P10"/>
    <mergeCell ref="A147:A150"/>
    <mergeCell ref="B147:B150"/>
    <mergeCell ref="A151:A154"/>
    <mergeCell ref="B151:B154"/>
    <mergeCell ref="G15:G16"/>
    <mergeCell ref="B15:B16"/>
    <mergeCell ref="C15:C16"/>
    <mergeCell ref="A15:A16"/>
    <mergeCell ref="A42:A43"/>
    <mergeCell ref="B42:B43"/>
    <mergeCell ref="B28:B29"/>
    <mergeCell ref="A30:A31"/>
    <mergeCell ref="B30:B31"/>
    <mergeCell ref="A20:A21"/>
    <mergeCell ref="B20:B21"/>
    <mergeCell ref="A22:A23"/>
    <mergeCell ref="B22:B23"/>
    <mergeCell ref="A24:A25"/>
    <mergeCell ref="B67:B70"/>
    <mergeCell ref="A67:A70"/>
    <mergeCell ref="A59:A62"/>
    <mergeCell ref="B59:B62"/>
    <mergeCell ref="A63:A66"/>
    <mergeCell ref="B63:B66"/>
    <mergeCell ref="A36:A37"/>
    <mergeCell ref="B36:B37"/>
    <mergeCell ref="A55:A58"/>
    <mergeCell ref="B55:B58"/>
    <mergeCell ref="H15:I15"/>
    <mergeCell ref="B24:B25"/>
    <mergeCell ref="A38:A39"/>
    <mergeCell ref="B38:B39"/>
    <mergeCell ref="A40:A41"/>
    <mergeCell ref="B40:B41"/>
    <mergeCell ref="A32:A33"/>
    <mergeCell ref="B32:B33"/>
    <mergeCell ref="A34:A35"/>
    <mergeCell ref="B34:B35"/>
    <mergeCell ref="A44:A45"/>
    <mergeCell ref="B44:B45"/>
    <mergeCell ref="A46:A47"/>
    <mergeCell ref="B46:B47"/>
    <mergeCell ref="A48:A49"/>
    <mergeCell ref="B48:B49"/>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5.xml><?xml version="1.0" encoding="utf-8"?>
<worksheet xmlns="http://schemas.openxmlformats.org/spreadsheetml/2006/main" xmlns:r="http://schemas.openxmlformats.org/officeDocument/2006/relationships">
  <sheetPr>
    <tabColor rgb="FF7030A0"/>
  </sheetPr>
  <dimension ref="A1:AG39"/>
  <sheetViews>
    <sheetView view="pageBreakPreview" topLeftCell="B1" zoomScale="70" zoomScaleNormal="50" zoomScaleSheetLayoutView="70" workbookViewId="0">
      <selection activeCell="E18" sqref="E18"/>
    </sheetView>
  </sheetViews>
  <sheetFormatPr defaultColWidth="16.625" defaultRowHeight="15"/>
  <cols>
    <col min="1" max="1" width="12.5" style="160" customWidth="1"/>
    <col min="2" max="2" width="25.5" style="7" customWidth="1"/>
    <col min="3" max="3" width="20.6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109" customWidth="1"/>
    <col min="25" max="25" width="9.25" style="109" customWidth="1"/>
    <col min="26" max="26" width="11.125" style="109" customWidth="1"/>
    <col min="27" max="27" width="11.875" style="109" customWidth="1"/>
    <col min="28" max="28" width="15.625" style="109" customWidth="1"/>
    <col min="29" max="30" width="15.875" style="109" customWidth="1"/>
    <col min="31" max="31" width="20.75" style="109" customWidth="1"/>
    <col min="32" max="32" width="18.375" style="109" customWidth="1"/>
    <col min="33" max="33" width="29" style="109" customWidth="1"/>
    <col min="34" max="253" width="9" style="109" customWidth="1"/>
    <col min="254" max="254" width="3.875" style="109" bestFit="1" customWidth="1"/>
    <col min="255" max="255" width="16" style="109" bestFit="1" customWidth="1"/>
    <col min="256" max="256" width="16.625" style="109" bestFit="1"/>
    <col min="257" max="16384" width="16.625" style="109"/>
  </cols>
  <sheetData>
    <row r="1" spans="1:33" ht="18.75">
      <c r="P1" s="25"/>
      <c r="AD1" s="25"/>
    </row>
    <row r="2" spans="1:33" ht="18.75">
      <c r="P2" s="14"/>
      <c r="AD2" s="14"/>
    </row>
    <row r="3" spans="1:33" ht="18.75">
      <c r="P3" s="14"/>
      <c r="AD3" s="14"/>
    </row>
    <row r="4" spans="1:33" ht="18.75">
      <c r="A4" s="352"/>
      <c r="B4" s="352"/>
      <c r="C4" s="352"/>
      <c r="D4" s="352"/>
      <c r="E4" s="352"/>
      <c r="F4" s="352"/>
      <c r="G4" s="352"/>
      <c r="H4" s="352"/>
      <c r="I4" s="352"/>
      <c r="J4" s="11"/>
      <c r="K4" s="11"/>
      <c r="L4" s="11"/>
      <c r="M4" s="11"/>
      <c r="N4" s="11"/>
      <c r="O4" s="11"/>
      <c r="P4" s="11"/>
      <c r="AD4" s="14"/>
    </row>
    <row r="5" spans="1:33" ht="39" customHeight="1">
      <c r="A5" s="371" t="s">
        <v>579</v>
      </c>
      <c r="B5" s="371"/>
      <c r="C5" s="371"/>
      <c r="D5" s="371"/>
      <c r="E5" s="371"/>
      <c r="F5" s="371"/>
      <c r="G5" s="371"/>
      <c r="H5" s="371"/>
      <c r="I5" s="371"/>
      <c r="J5" s="118"/>
      <c r="K5" s="118"/>
      <c r="L5" s="118"/>
      <c r="M5" s="118"/>
      <c r="N5" s="118"/>
      <c r="O5" s="118"/>
      <c r="P5" s="118"/>
      <c r="Q5" s="117"/>
      <c r="R5" s="117"/>
      <c r="S5" s="117"/>
      <c r="T5" s="117"/>
      <c r="U5" s="117"/>
      <c r="V5" s="117"/>
      <c r="W5" s="117"/>
      <c r="X5" s="117"/>
      <c r="Y5" s="117"/>
      <c r="Z5" s="117"/>
      <c r="AA5" s="117"/>
      <c r="AB5" s="117"/>
      <c r="AC5" s="117"/>
      <c r="AD5" s="117"/>
      <c r="AE5" s="117"/>
      <c r="AF5" s="117"/>
      <c r="AG5" s="117"/>
    </row>
    <row r="6" spans="1:33" ht="22.5" customHeight="1">
      <c r="A6" s="167"/>
      <c r="B6" s="167"/>
      <c r="C6" s="167"/>
      <c r="D6" s="167"/>
      <c r="E6" s="167"/>
      <c r="F6" s="167"/>
      <c r="G6" s="167"/>
      <c r="H6" s="167"/>
      <c r="I6" s="167"/>
      <c r="J6" s="118"/>
      <c r="K6" s="118"/>
      <c r="L6" s="118"/>
      <c r="M6" s="118"/>
      <c r="N6" s="118"/>
      <c r="O6" s="118"/>
      <c r="P6" s="118"/>
      <c r="Q6" s="117"/>
      <c r="R6" s="117"/>
      <c r="S6" s="117"/>
      <c r="T6" s="117"/>
      <c r="U6" s="117"/>
      <c r="V6" s="117"/>
      <c r="W6" s="117"/>
      <c r="X6" s="117"/>
      <c r="Y6" s="117"/>
      <c r="Z6" s="117"/>
      <c r="AA6" s="117"/>
      <c r="AB6" s="117"/>
      <c r="AC6" s="117"/>
      <c r="AD6" s="117"/>
      <c r="AE6" s="117"/>
      <c r="AF6" s="117"/>
      <c r="AG6" s="117"/>
    </row>
    <row r="7" spans="1:33" ht="15.75">
      <c r="A7" s="324" t="s">
        <v>755</v>
      </c>
      <c r="B7" s="324"/>
      <c r="C7" s="324"/>
      <c r="D7" s="324"/>
      <c r="E7" s="324"/>
      <c r="F7" s="324"/>
      <c r="G7" s="324"/>
      <c r="H7" s="324"/>
      <c r="I7" s="324"/>
      <c r="J7" s="51"/>
      <c r="K7" s="51"/>
      <c r="L7" s="51"/>
      <c r="M7" s="51"/>
      <c r="N7" s="51"/>
      <c r="O7" s="51"/>
      <c r="P7" s="51"/>
      <c r="Q7" s="103"/>
      <c r="R7" s="103"/>
      <c r="S7" s="103"/>
      <c r="T7" s="103"/>
      <c r="U7" s="103"/>
      <c r="V7" s="103"/>
      <c r="W7" s="103"/>
      <c r="X7" s="103"/>
      <c r="Y7" s="103"/>
      <c r="Z7" s="103"/>
      <c r="AA7" s="103"/>
      <c r="AB7" s="103"/>
      <c r="AC7" s="103"/>
      <c r="AD7" s="103"/>
      <c r="AE7" s="103"/>
      <c r="AF7" s="103"/>
      <c r="AG7" s="103"/>
    </row>
    <row r="8" spans="1:33" ht="15.75">
      <c r="A8" s="372" t="s">
        <v>289</v>
      </c>
      <c r="B8" s="372"/>
      <c r="C8" s="372"/>
      <c r="D8" s="372"/>
      <c r="E8" s="372"/>
      <c r="F8" s="372"/>
      <c r="G8" s="372"/>
      <c r="H8" s="372"/>
      <c r="I8" s="372"/>
      <c r="J8" s="97"/>
      <c r="K8" s="97"/>
      <c r="L8" s="97"/>
      <c r="M8" s="97"/>
      <c r="N8" s="97"/>
      <c r="O8" s="97"/>
      <c r="P8" s="97"/>
      <c r="Q8" s="97"/>
      <c r="R8" s="97"/>
      <c r="S8" s="97"/>
      <c r="T8" s="97"/>
      <c r="U8" s="97"/>
      <c r="V8" s="97"/>
      <c r="W8" s="97"/>
      <c r="X8" s="97"/>
      <c r="Y8" s="97"/>
      <c r="Z8" s="97"/>
      <c r="AA8" s="97"/>
      <c r="AB8" s="97"/>
      <c r="AC8" s="97"/>
      <c r="AD8" s="97"/>
      <c r="AE8" s="97"/>
      <c r="AF8" s="97"/>
      <c r="AG8" s="97"/>
    </row>
    <row r="9" spans="1:33">
      <c r="A9" s="353"/>
      <c r="B9" s="353"/>
      <c r="C9" s="353"/>
      <c r="D9" s="353"/>
      <c r="E9" s="353"/>
      <c r="F9" s="353"/>
      <c r="G9" s="353"/>
      <c r="H9" s="353"/>
      <c r="I9" s="353"/>
      <c r="J9" s="118"/>
      <c r="K9" s="118"/>
      <c r="L9" s="118"/>
      <c r="M9" s="118"/>
      <c r="N9" s="118"/>
      <c r="O9" s="118"/>
      <c r="P9" s="118"/>
      <c r="Q9" s="118"/>
      <c r="R9" s="118"/>
      <c r="S9" s="118"/>
      <c r="T9" s="118"/>
      <c r="U9" s="118"/>
      <c r="V9" s="118"/>
      <c r="W9" s="118"/>
      <c r="X9" s="118"/>
      <c r="Y9" s="118"/>
      <c r="Z9" s="118"/>
      <c r="AA9" s="118"/>
      <c r="AB9" s="118"/>
      <c r="AC9" s="118"/>
      <c r="AD9" s="118"/>
      <c r="AE9" s="118"/>
      <c r="AF9" s="118"/>
      <c r="AG9" s="118"/>
    </row>
    <row r="10" spans="1:33" ht="18" customHeight="1">
      <c r="A10" s="246" t="s">
        <v>756</v>
      </c>
      <c r="B10" s="246"/>
      <c r="C10" s="246"/>
      <c r="D10" s="246"/>
      <c r="E10" s="246"/>
      <c r="F10" s="246"/>
      <c r="G10" s="246"/>
      <c r="H10" s="246"/>
      <c r="I10" s="246"/>
      <c r="J10" s="17"/>
      <c r="K10" s="17"/>
      <c r="L10" s="17"/>
      <c r="M10" s="17"/>
      <c r="N10" s="17"/>
      <c r="O10" s="17"/>
      <c r="P10" s="17"/>
      <c r="Q10" s="11"/>
      <c r="R10" s="11"/>
      <c r="S10" s="11"/>
      <c r="T10" s="11"/>
      <c r="U10" s="11"/>
      <c r="V10" s="11"/>
      <c r="W10" s="11"/>
      <c r="X10" s="11"/>
      <c r="Y10" s="11"/>
      <c r="Z10" s="11"/>
      <c r="AA10" s="11"/>
      <c r="AB10" s="11"/>
      <c r="AC10" s="11"/>
      <c r="AD10" s="11"/>
      <c r="AE10" s="11"/>
      <c r="AF10" s="11"/>
      <c r="AG10" s="11"/>
    </row>
    <row r="11" spans="1:33">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row>
    <row r="12" spans="1:33" ht="33" customHeight="1">
      <c r="A12" s="358" t="s">
        <v>478</v>
      </c>
      <c r="B12" s="366" t="s">
        <v>497</v>
      </c>
      <c r="C12" s="366" t="s">
        <v>598</v>
      </c>
      <c r="D12" s="366"/>
      <c r="E12" s="366"/>
      <c r="F12" s="366" t="s">
        <v>599</v>
      </c>
      <c r="G12" s="366" t="s">
        <v>840</v>
      </c>
      <c r="H12" s="362" t="s">
        <v>524</v>
      </c>
      <c r="I12" s="362" t="s">
        <v>841</v>
      </c>
    </row>
    <row r="13" spans="1:33" ht="47.25" customHeight="1">
      <c r="A13" s="358"/>
      <c r="B13" s="366"/>
      <c r="C13" s="159" t="s">
        <v>834</v>
      </c>
      <c r="D13" s="159" t="s">
        <v>835</v>
      </c>
      <c r="E13" s="159" t="s">
        <v>836</v>
      </c>
      <c r="F13" s="366"/>
      <c r="G13" s="366"/>
      <c r="H13" s="363"/>
      <c r="I13" s="363"/>
      <c r="R13" s="10"/>
    </row>
    <row r="14" spans="1:33" ht="15.75">
      <c r="A14" s="161">
        <v>1</v>
      </c>
      <c r="B14" s="156">
        <v>2</v>
      </c>
      <c r="C14" s="156">
        <v>3</v>
      </c>
      <c r="D14" s="156">
        <v>4</v>
      </c>
      <c r="E14" s="156">
        <v>5</v>
      </c>
      <c r="F14" s="156">
        <v>6</v>
      </c>
      <c r="G14" s="156">
        <v>7</v>
      </c>
      <c r="H14" s="156">
        <v>8</v>
      </c>
      <c r="I14" s="156">
        <v>9</v>
      </c>
    </row>
    <row r="15" spans="1:33" ht="31.5">
      <c r="A15" s="161" t="s">
        <v>502</v>
      </c>
      <c r="B15" s="156" t="s">
        <v>527</v>
      </c>
      <c r="C15" s="216" t="s">
        <v>580</v>
      </c>
      <c r="D15" s="216" t="s">
        <v>580</v>
      </c>
      <c r="E15" s="216" t="s">
        <v>580</v>
      </c>
      <c r="F15" s="216" t="s">
        <v>580</v>
      </c>
      <c r="G15" s="216" t="s">
        <v>580</v>
      </c>
      <c r="H15" s="216" t="s">
        <v>580</v>
      </c>
      <c r="I15" s="216" t="s">
        <v>580</v>
      </c>
    </row>
    <row r="16" spans="1:33" ht="160.5">
      <c r="A16" s="161" t="s">
        <v>503</v>
      </c>
      <c r="B16" s="172" t="s">
        <v>604</v>
      </c>
      <c r="C16" s="216" t="s">
        <v>580</v>
      </c>
      <c r="D16" s="216" t="s">
        <v>580</v>
      </c>
      <c r="E16" s="216" t="s">
        <v>580</v>
      </c>
      <c r="F16" s="216" t="s">
        <v>580</v>
      </c>
      <c r="G16" s="216" t="s">
        <v>580</v>
      </c>
      <c r="H16" s="216" t="s">
        <v>580</v>
      </c>
      <c r="I16" s="216" t="s">
        <v>580</v>
      </c>
    </row>
    <row r="17" spans="1:9" ht="47.25">
      <c r="A17" s="161" t="s">
        <v>505</v>
      </c>
      <c r="B17" s="156" t="s">
        <v>574</v>
      </c>
      <c r="C17" s="216" t="s">
        <v>580</v>
      </c>
      <c r="D17" s="216" t="s">
        <v>580</v>
      </c>
      <c r="E17" s="216" t="s">
        <v>580</v>
      </c>
      <c r="F17" s="216" t="s">
        <v>580</v>
      </c>
      <c r="G17" s="216" t="s">
        <v>580</v>
      </c>
      <c r="H17" s="216" t="s">
        <v>580</v>
      </c>
      <c r="I17" s="216" t="s">
        <v>580</v>
      </c>
    </row>
    <row r="18" spans="1:9" ht="47.25">
      <c r="A18" s="161" t="s">
        <v>506</v>
      </c>
      <c r="B18" s="156" t="s">
        <v>575</v>
      </c>
      <c r="C18" s="216" t="s">
        <v>580</v>
      </c>
      <c r="D18" s="216" t="s">
        <v>580</v>
      </c>
      <c r="E18" s="216" t="s">
        <v>580</v>
      </c>
      <c r="F18" s="216" t="s">
        <v>580</v>
      </c>
      <c r="G18" s="216" t="s">
        <v>580</v>
      </c>
      <c r="H18" s="216" t="s">
        <v>580</v>
      </c>
      <c r="I18" s="216" t="s">
        <v>580</v>
      </c>
    </row>
    <row r="19" spans="1:9" ht="63">
      <c r="A19" s="161" t="s">
        <v>507</v>
      </c>
      <c r="B19" s="156" t="s">
        <v>576</v>
      </c>
      <c r="C19" s="216" t="s">
        <v>580</v>
      </c>
      <c r="D19" s="216" t="s">
        <v>580</v>
      </c>
      <c r="E19" s="216" t="s">
        <v>580</v>
      </c>
      <c r="F19" s="216" t="s">
        <v>580</v>
      </c>
      <c r="G19" s="216" t="s">
        <v>580</v>
      </c>
      <c r="H19" s="216" t="s">
        <v>580</v>
      </c>
      <c r="I19" s="216" t="s">
        <v>580</v>
      </c>
    </row>
    <row r="20" spans="1:9" ht="157.5">
      <c r="A20" s="161" t="s">
        <v>508</v>
      </c>
      <c r="B20" s="156" t="s">
        <v>577</v>
      </c>
      <c r="C20" s="216" t="s">
        <v>580</v>
      </c>
      <c r="D20" s="216" t="s">
        <v>580</v>
      </c>
      <c r="E20" s="216" t="s">
        <v>580</v>
      </c>
      <c r="F20" s="216" t="s">
        <v>580</v>
      </c>
      <c r="G20" s="216" t="s">
        <v>580</v>
      </c>
      <c r="H20" s="216" t="s">
        <v>580</v>
      </c>
      <c r="I20" s="216" t="s">
        <v>580</v>
      </c>
    </row>
    <row r="21" spans="1:9" ht="94.5">
      <c r="A21" s="161" t="s">
        <v>544</v>
      </c>
      <c r="B21" s="156" t="s">
        <v>578</v>
      </c>
      <c r="C21" s="216" t="s">
        <v>580</v>
      </c>
      <c r="D21" s="216" t="s">
        <v>580</v>
      </c>
      <c r="E21" s="216" t="s">
        <v>580</v>
      </c>
      <c r="F21" s="216" t="s">
        <v>580</v>
      </c>
      <c r="G21" s="216" t="s">
        <v>580</v>
      </c>
      <c r="H21" s="216" t="s">
        <v>580</v>
      </c>
      <c r="I21" s="216" t="s">
        <v>580</v>
      </c>
    </row>
    <row r="22" spans="1:9" ht="160.5">
      <c r="A22" s="161" t="s">
        <v>504</v>
      </c>
      <c r="B22" s="174" t="s">
        <v>625</v>
      </c>
      <c r="C22" s="216" t="s">
        <v>580</v>
      </c>
      <c r="D22" s="216" t="s">
        <v>580</v>
      </c>
      <c r="E22" s="216" t="s">
        <v>580</v>
      </c>
      <c r="F22" s="216" t="s">
        <v>580</v>
      </c>
      <c r="G22" s="216" t="s">
        <v>580</v>
      </c>
      <c r="H22" s="216" t="s">
        <v>580</v>
      </c>
      <c r="I22" s="216" t="s">
        <v>580</v>
      </c>
    </row>
    <row r="23" spans="1:9" ht="47.25">
      <c r="A23" s="161" t="s">
        <v>509</v>
      </c>
      <c r="B23" s="156" t="s">
        <v>574</v>
      </c>
      <c r="C23" s="216" t="s">
        <v>580</v>
      </c>
      <c r="D23" s="216" t="s">
        <v>580</v>
      </c>
      <c r="E23" s="216" t="s">
        <v>580</v>
      </c>
      <c r="F23" s="216" t="s">
        <v>580</v>
      </c>
      <c r="G23" s="216" t="s">
        <v>580</v>
      </c>
      <c r="H23" s="216" t="s">
        <v>580</v>
      </c>
      <c r="I23" s="216" t="s">
        <v>580</v>
      </c>
    </row>
    <row r="24" spans="1:9" ht="47.25">
      <c r="A24" s="161" t="s">
        <v>510</v>
      </c>
      <c r="B24" s="156" t="s">
        <v>575</v>
      </c>
      <c r="C24" s="216" t="s">
        <v>580</v>
      </c>
      <c r="D24" s="216" t="s">
        <v>580</v>
      </c>
      <c r="E24" s="216" t="s">
        <v>580</v>
      </c>
      <c r="F24" s="216" t="s">
        <v>580</v>
      </c>
      <c r="G24" s="216" t="s">
        <v>580</v>
      </c>
      <c r="H24" s="216" t="s">
        <v>580</v>
      </c>
      <c r="I24" s="216" t="s">
        <v>580</v>
      </c>
    </row>
    <row r="25" spans="1:9" ht="63">
      <c r="A25" s="161" t="s">
        <v>511</v>
      </c>
      <c r="B25" s="156" t="s">
        <v>576</v>
      </c>
      <c r="C25" s="216" t="s">
        <v>580</v>
      </c>
      <c r="D25" s="216" t="s">
        <v>580</v>
      </c>
      <c r="E25" s="216" t="s">
        <v>580</v>
      </c>
      <c r="F25" s="216" t="s">
        <v>580</v>
      </c>
      <c r="G25" s="216" t="s">
        <v>580</v>
      </c>
      <c r="H25" s="216" t="s">
        <v>580</v>
      </c>
      <c r="I25" s="216" t="s">
        <v>580</v>
      </c>
    </row>
    <row r="26" spans="1:9" ht="157.5">
      <c r="A26" s="161" t="s">
        <v>512</v>
      </c>
      <c r="B26" s="156" t="s">
        <v>577</v>
      </c>
      <c r="C26" s="216" t="s">
        <v>580</v>
      </c>
      <c r="D26" s="216" t="s">
        <v>580</v>
      </c>
      <c r="E26" s="216" t="s">
        <v>580</v>
      </c>
      <c r="F26" s="216" t="s">
        <v>580</v>
      </c>
      <c r="G26" s="216" t="s">
        <v>580</v>
      </c>
      <c r="H26" s="216" t="s">
        <v>580</v>
      </c>
      <c r="I26" s="216" t="s">
        <v>580</v>
      </c>
    </row>
    <row r="27" spans="1:9" ht="94.5">
      <c r="A27" s="161" t="s">
        <v>567</v>
      </c>
      <c r="B27" s="156" t="s">
        <v>578</v>
      </c>
      <c r="C27" s="216" t="s">
        <v>580</v>
      </c>
      <c r="D27" s="216" t="s">
        <v>580</v>
      </c>
      <c r="E27" s="216" t="s">
        <v>580</v>
      </c>
      <c r="F27" s="216" t="s">
        <v>580</v>
      </c>
      <c r="G27" s="216" t="s">
        <v>580</v>
      </c>
      <c r="H27" s="216" t="s">
        <v>580</v>
      </c>
      <c r="I27" s="216" t="s">
        <v>580</v>
      </c>
    </row>
    <row r="28" spans="1:9" ht="31.5">
      <c r="A28" s="161" t="s">
        <v>513</v>
      </c>
      <c r="B28" s="156" t="s">
        <v>527</v>
      </c>
      <c r="C28" s="158" t="s">
        <v>580</v>
      </c>
      <c r="D28" s="158" t="s">
        <v>580</v>
      </c>
      <c r="E28" s="158" t="s">
        <v>580</v>
      </c>
      <c r="F28" s="158" t="s">
        <v>580</v>
      </c>
      <c r="G28" s="158" t="s">
        <v>580</v>
      </c>
      <c r="H28" s="158" t="s">
        <v>580</v>
      </c>
      <c r="I28" s="158" t="s">
        <v>580</v>
      </c>
    </row>
    <row r="29" spans="1:9" ht="18">
      <c r="A29" s="168" t="s">
        <v>586</v>
      </c>
      <c r="B29" s="158" t="s">
        <v>586</v>
      </c>
      <c r="C29" s="66"/>
      <c r="D29" s="66"/>
      <c r="E29" s="66"/>
      <c r="F29" s="66"/>
      <c r="G29" s="66"/>
      <c r="H29" s="66"/>
      <c r="I29" s="66"/>
    </row>
    <row r="30" spans="1:9">
      <c r="A30" s="160" t="s">
        <v>839</v>
      </c>
    </row>
    <row r="31" spans="1:9" ht="18">
      <c r="A31" s="163"/>
      <c r="B31" s="10" t="s">
        <v>614</v>
      </c>
    </row>
    <row r="32" spans="1:9" ht="51.75" customHeight="1">
      <c r="A32" s="163"/>
      <c r="B32" s="373" t="s">
        <v>615</v>
      </c>
      <c r="C32" s="373"/>
      <c r="D32" s="373"/>
      <c r="E32" s="373"/>
      <c r="F32" s="373"/>
      <c r="G32" s="373"/>
      <c r="H32" s="373"/>
      <c r="I32" s="373"/>
    </row>
    <row r="33" spans="1:9" ht="18">
      <c r="A33" s="163"/>
      <c r="B33" s="10" t="s">
        <v>613</v>
      </c>
    </row>
    <row r="34" spans="1:9" ht="18">
      <c r="B34" s="10" t="s">
        <v>616</v>
      </c>
    </row>
    <row r="35" spans="1:9" ht="18">
      <c r="B35" s="10" t="s">
        <v>617</v>
      </c>
    </row>
    <row r="36" spans="1:9" ht="52.5" customHeight="1">
      <c r="B36" s="373" t="s">
        <v>583</v>
      </c>
      <c r="C36" s="373"/>
      <c r="D36" s="373"/>
      <c r="E36" s="373"/>
      <c r="F36" s="373"/>
      <c r="G36" s="373"/>
      <c r="H36" s="373"/>
      <c r="I36" s="373"/>
    </row>
    <row r="37" spans="1:9" ht="18">
      <c r="B37" s="10" t="s">
        <v>585</v>
      </c>
    </row>
    <row r="39" spans="1:9">
      <c r="B39" s="10"/>
    </row>
  </sheetData>
  <mergeCells count="15">
    <mergeCell ref="B32:I32"/>
    <mergeCell ref="B36:I36"/>
    <mergeCell ref="H12:H13"/>
    <mergeCell ref="I12:I13"/>
    <mergeCell ref="A10:I10"/>
    <mergeCell ref="A12:A13"/>
    <mergeCell ref="B12:B13"/>
    <mergeCell ref="C12:E12"/>
    <mergeCell ref="F12:F13"/>
    <mergeCell ref="G12:G13"/>
    <mergeCell ref="A4:I4"/>
    <mergeCell ref="A5:I5"/>
    <mergeCell ref="A7:I7"/>
    <mergeCell ref="A8:I8"/>
    <mergeCell ref="A9:I9"/>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AH71"/>
  <sheetViews>
    <sheetView view="pageBreakPreview" topLeftCell="I1" zoomScale="55" zoomScaleSheetLayoutView="55" workbookViewId="0">
      <selection activeCell="AC48" sqref="AC48:AC50"/>
    </sheetView>
  </sheetViews>
  <sheetFormatPr defaultRowHeight="15"/>
  <cols>
    <col min="1" max="1" width="10" style="36" customWidth="1"/>
    <col min="2" max="2" width="30.875" style="36" customWidth="1"/>
    <col min="3" max="3" width="15.75" style="36" customWidth="1"/>
    <col min="4" max="4" width="20.5" style="36" customWidth="1"/>
    <col min="5" max="5" width="15.875" style="36" customWidth="1"/>
    <col min="6" max="7" width="16.125" style="36" customWidth="1"/>
    <col min="8" max="8" width="28.875" style="36" customWidth="1"/>
    <col min="9" max="9" width="24" style="36" customWidth="1"/>
    <col min="10" max="13" width="19.875" style="36" customWidth="1"/>
    <col min="14" max="14" width="24.5" style="36" customWidth="1"/>
    <col min="15" max="16" width="19.875" style="36" customWidth="1"/>
    <col min="17" max="19" width="20.5" style="7" customWidth="1"/>
    <col min="20" max="20" width="19.75" style="6" customWidth="1"/>
    <col min="21" max="21" width="10" style="6" customWidth="1"/>
    <col min="22" max="22" width="11" style="6" customWidth="1"/>
    <col min="23" max="23" width="17" style="6" customWidth="1"/>
    <col min="24" max="24" width="17.75" style="6" customWidth="1"/>
    <col min="25" max="25" width="8.75" style="36" customWidth="1"/>
    <col min="26" max="26" width="8.375" style="36" customWidth="1"/>
    <col min="27" max="27" width="9" style="36"/>
    <col min="28" max="28" width="14.625" style="36" customWidth="1"/>
    <col min="29" max="29" width="41.75" style="36" customWidth="1"/>
    <col min="30" max="30" width="15.5" style="36" customWidth="1"/>
    <col min="31" max="31" width="14.25" style="36" customWidth="1"/>
    <col min="32" max="16384" width="9" style="36"/>
  </cols>
  <sheetData>
    <row r="1" spans="1:34" s="32" customFormat="1" ht="18.75" customHeight="1">
      <c r="A1" s="31"/>
      <c r="N1" s="25" t="s">
        <v>329</v>
      </c>
      <c r="Q1" s="7"/>
      <c r="R1" s="7"/>
      <c r="S1" s="7"/>
      <c r="T1" s="6"/>
      <c r="U1" s="6"/>
      <c r="V1" s="6"/>
      <c r="W1" s="6"/>
    </row>
    <row r="2" spans="1:34" s="32" customFormat="1" ht="18.75" customHeight="1">
      <c r="A2" s="31"/>
      <c r="N2" s="14" t="s">
        <v>1</v>
      </c>
      <c r="Q2" s="7"/>
      <c r="R2" s="7"/>
      <c r="S2" s="7"/>
      <c r="T2" s="6"/>
      <c r="U2" s="6"/>
      <c r="V2" s="6"/>
      <c r="W2" s="6"/>
    </row>
    <row r="3" spans="1:34" s="32" customFormat="1" ht="18.75">
      <c r="A3" s="33"/>
      <c r="N3" s="14" t="s">
        <v>695</v>
      </c>
      <c r="Q3" s="7"/>
      <c r="R3" s="7"/>
      <c r="S3" s="7"/>
      <c r="T3" s="6"/>
      <c r="U3" s="6"/>
      <c r="V3" s="6"/>
      <c r="W3" s="6"/>
    </row>
    <row r="4" spans="1:34" s="32" customFormat="1" ht="16.5">
      <c r="A4" s="352" t="s">
        <v>375</v>
      </c>
      <c r="B4" s="352"/>
      <c r="C4" s="352"/>
      <c r="D4" s="352"/>
      <c r="E4" s="352"/>
      <c r="F4" s="352"/>
      <c r="G4" s="352"/>
      <c r="H4" s="352"/>
      <c r="I4" s="352"/>
      <c r="J4" s="352"/>
      <c r="K4" s="352"/>
      <c r="L4" s="352"/>
      <c r="M4" s="352"/>
      <c r="N4" s="352"/>
      <c r="Q4" s="7"/>
      <c r="R4" s="7"/>
      <c r="S4" s="7"/>
      <c r="T4" s="109"/>
      <c r="U4" s="109"/>
      <c r="V4" s="109"/>
      <c r="W4" s="109"/>
    </row>
    <row r="5" spans="1:34" s="32" customFormat="1" ht="15.75">
      <c r="A5" s="374"/>
      <c r="B5" s="374"/>
      <c r="C5" s="374"/>
      <c r="D5" s="374"/>
      <c r="E5" s="374"/>
      <c r="F5" s="374"/>
      <c r="G5" s="374"/>
      <c r="H5" s="374"/>
      <c r="I5" s="374"/>
      <c r="J5" s="374"/>
      <c r="K5" s="374"/>
      <c r="L5" s="374"/>
      <c r="M5" s="374"/>
      <c r="N5" s="374"/>
      <c r="O5" s="114"/>
      <c r="P5" s="114"/>
      <c r="Q5" s="114"/>
      <c r="R5" s="114"/>
      <c r="S5" s="114"/>
      <c r="T5" s="114"/>
      <c r="U5" s="114"/>
      <c r="V5" s="114"/>
      <c r="W5" s="114"/>
      <c r="X5" s="114"/>
      <c r="Y5" s="114"/>
      <c r="Z5" s="114"/>
      <c r="AA5" s="114"/>
      <c r="AB5" s="114"/>
      <c r="AC5" s="114"/>
    </row>
    <row r="6" spans="1:34" s="32" customFormat="1" ht="15.75">
      <c r="A6" s="324" t="s">
        <v>837</v>
      </c>
      <c r="B6" s="324"/>
      <c r="C6" s="324"/>
      <c r="D6" s="324"/>
      <c r="E6" s="324"/>
      <c r="F6" s="324"/>
      <c r="G6" s="324"/>
      <c r="H6" s="324"/>
      <c r="I6" s="324"/>
      <c r="J6" s="324"/>
      <c r="K6" s="324"/>
      <c r="L6" s="324"/>
      <c r="M6" s="324"/>
      <c r="N6" s="324"/>
      <c r="O6" s="103"/>
      <c r="P6" s="103"/>
      <c r="Q6" s="103"/>
      <c r="R6" s="103"/>
      <c r="S6" s="103"/>
      <c r="T6" s="103"/>
      <c r="U6" s="103"/>
      <c r="V6" s="103"/>
      <c r="W6" s="103"/>
      <c r="X6" s="103"/>
      <c r="Y6" s="103"/>
      <c r="Z6" s="103"/>
      <c r="AA6" s="103"/>
      <c r="AB6" s="103"/>
      <c r="AC6" s="103"/>
      <c r="AD6" s="103"/>
      <c r="AE6" s="103"/>
      <c r="AF6" s="103"/>
      <c r="AG6" s="103"/>
      <c r="AH6" s="103"/>
    </row>
    <row r="7" spans="1:34" s="32" customFormat="1" ht="15.75">
      <c r="A7" s="245" t="s">
        <v>289</v>
      </c>
      <c r="B7" s="245"/>
      <c r="C7" s="245"/>
      <c r="D7" s="245"/>
      <c r="E7" s="245"/>
      <c r="F7" s="245"/>
      <c r="G7" s="245"/>
      <c r="H7" s="245"/>
      <c r="I7" s="245"/>
      <c r="J7" s="245"/>
      <c r="K7" s="245"/>
      <c r="L7" s="245"/>
      <c r="M7" s="245"/>
      <c r="N7" s="245"/>
      <c r="O7" s="97"/>
      <c r="P7" s="97"/>
      <c r="Q7" s="97"/>
      <c r="R7" s="97"/>
      <c r="S7" s="97"/>
      <c r="T7" s="97"/>
      <c r="U7" s="97"/>
      <c r="V7" s="97"/>
      <c r="W7" s="97"/>
      <c r="X7" s="97"/>
      <c r="Y7" s="97"/>
      <c r="Z7" s="97"/>
      <c r="AA7" s="97"/>
      <c r="AB7" s="97"/>
      <c r="AC7" s="97"/>
      <c r="AD7" s="97"/>
      <c r="AE7" s="97"/>
      <c r="AF7" s="97"/>
      <c r="AG7" s="97"/>
      <c r="AH7" s="97"/>
    </row>
    <row r="8" spans="1:34" s="32" customFormat="1" ht="15.75">
      <c r="A8" s="382"/>
      <c r="B8" s="382"/>
      <c r="C8" s="382"/>
      <c r="D8" s="382"/>
      <c r="E8" s="382"/>
      <c r="F8" s="382"/>
      <c r="G8" s="382"/>
      <c r="H8" s="382"/>
      <c r="I8" s="382"/>
      <c r="J8" s="382"/>
      <c r="K8" s="382"/>
      <c r="L8" s="382"/>
      <c r="M8" s="382"/>
      <c r="N8" s="382"/>
      <c r="O8" s="95"/>
      <c r="P8" s="95"/>
      <c r="Q8" s="95"/>
      <c r="R8" s="95"/>
      <c r="S8" s="95"/>
      <c r="T8" s="95"/>
      <c r="U8" s="95"/>
      <c r="V8" s="95"/>
      <c r="W8" s="95"/>
      <c r="X8" s="95"/>
      <c r="Y8" s="95"/>
      <c r="Z8" s="95"/>
      <c r="AA8" s="95"/>
      <c r="AB8" s="95"/>
      <c r="AC8" s="95"/>
    </row>
    <row r="9" spans="1:34" s="34" customFormat="1" ht="15.75" customHeight="1">
      <c r="A9" s="291" t="s">
        <v>756</v>
      </c>
      <c r="B9" s="291"/>
      <c r="C9" s="291"/>
      <c r="D9" s="291"/>
      <c r="E9" s="291"/>
      <c r="F9" s="291"/>
      <c r="G9" s="291"/>
      <c r="H9" s="291"/>
      <c r="I9" s="291"/>
      <c r="J9" s="291"/>
      <c r="K9" s="291"/>
      <c r="L9" s="291"/>
      <c r="M9" s="291"/>
      <c r="N9" s="291"/>
      <c r="O9" s="11"/>
      <c r="P9" s="11"/>
      <c r="Q9" s="11"/>
      <c r="R9" s="11"/>
      <c r="S9" s="11"/>
      <c r="T9" s="11"/>
      <c r="U9" s="11"/>
      <c r="V9" s="11"/>
      <c r="W9" s="11"/>
      <c r="X9" s="11"/>
      <c r="Y9" s="11"/>
      <c r="Z9" s="11"/>
      <c r="AA9" s="11"/>
      <c r="AB9" s="11"/>
      <c r="AC9" s="11"/>
      <c r="AD9" s="11"/>
      <c r="AE9" s="11"/>
      <c r="AF9" s="11"/>
      <c r="AG9" s="11"/>
      <c r="AH9" s="11"/>
    </row>
    <row r="10" spans="1:34" s="32" customFormat="1" ht="18.7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row>
    <row r="11" spans="1:34" s="32" customFormat="1" ht="69.75" customHeight="1">
      <c r="A11" s="236" t="s">
        <v>160</v>
      </c>
      <c r="B11" s="236" t="s">
        <v>30</v>
      </c>
      <c r="C11" s="236" t="s">
        <v>31</v>
      </c>
      <c r="D11" s="332" t="s">
        <v>88</v>
      </c>
      <c r="E11" s="380" t="s">
        <v>132</v>
      </c>
      <c r="F11" s="380" t="s">
        <v>127</v>
      </c>
      <c r="G11" s="380" t="s">
        <v>304</v>
      </c>
      <c r="H11" s="236" t="s">
        <v>70</v>
      </c>
      <c r="I11" s="236"/>
      <c r="J11" s="236"/>
      <c r="K11" s="236"/>
      <c r="L11" s="236" t="s">
        <v>69</v>
      </c>
      <c r="M11" s="236"/>
      <c r="N11" s="338" t="s">
        <v>46</v>
      </c>
      <c r="O11" s="338" t="s">
        <v>45</v>
      </c>
      <c r="P11" s="339" t="s">
        <v>608</v>
      </c>
      <c r="Q11" s="332" t="s">
        <v>306</v>
      </c>
      <c r="R11" s="332"/>
      <c r="S11" s="346" t="s">
        <v>134</v>
      </c>
      <c r="T11" s="346" t="s">
        <v>130</v>
      </c>
      <c r="U11" s="331" t="s">
        <v>126</v>
      </c>
      <c r="V11" s="331"/>
      <c r="W11" s="331"/>
      <c r="X11" s="331"/>
      <c r="Y11" s="331"/>
      <c r="Z11" s="331"/>
      <c r="AA11" s="376" t="s">
        <v>307</v>
      </c>
      <c r="AB11" s="377"/>
      <c r="AC11" s="236" t="s">
        <v>131</v>
      </c>
      <c r="AD11" s="236" t="s">
        <v>309</v>
      </c>
      <c r="AE11" s="236"/>
    </row>
    <row r="12" spans="1:34" s="30" customFormat="1" ht="56.25" customHeight="1">
      <c r="A12" s="236"/>
      <c r="B12" s="236"/>
      <c r="C12" s="236"/>
      <c r="D12" s="332"/>
      <c r="E12" s="383"/>
      <c r="F12" s="383"/>
      <c r="G12" s="383"/>
      <c r="H12" s="236" t="s">
        <v>122</v>
      </c>
      <c r="I12" s="236" t="s">
        <v>123</v>
      </c>
      <c r="J12" s="236" t="s">
        <v>124</v>
      </c>
      <c r="K12" s="380" t="s">
        <v>125</v>
      </c>
      <c r="L12" s="236"/>
      <c r="M12" s="236"/>
      <c r="N12" s="338"/>
      <c r="O12" s="338"/>
      <c r="P12" s="340"/>
      <c r="Q12" s="332"/>
      <c r="R12" s="332"/>
      <c r="S12" s="348"/>
      <c r="T12" s="348"/>
      <c r="U12" s="330" t="s">
        <v>623</v>
      </c>
      <c r="V12" s="330"/>
      <c r="W12" s="337" t="s">
        <v>624</v>
      </c>
      <c r="X12" s="337"/>
      <c r="Y12" s="355" t="s">
        <v>91</v>
      </c>
      <c r="Z12" s="357"/>
      <c r="AA12" s="378"/>
      <c r="AB12" s="379"/>
      <c r="AC12" s="236"/>
      <c r="AD12" s="236"/>
      <c r="AE12" s="236"/>
    </row>
    <row r="13" spans="1:34" s="30" customFormat="1" ht="201.75" customHeight="1">
      <c r="A13" s="236"/>
      <c r="B13" s="236"/>
      <c r="C13" s="236"/>
      <c r="D13" s="332"/>
      <c r="E13" s="381"/>
      <c r="F13" s="381"/>
      <c r="G13" s="381"/>
      <c r="H13" s="236"/>
      <c r="I13" s="236"/>
      <c r="J13" s="236"/>
      <c r="K13" s="381"/>
      <c r="L13" s="126" t="s">
        <v>68</v>
      </c>
      <c r="M13" s="79" t="s">
        <v>44</v>
      </c>
      <c r="N13" s="338"/>
      <c r="O13" s="338"/>
      <c r="P13" s="341"/>
      <c r="Q13" s="130" t="s">
        <v>2</v>
      </c>
      <c r="R13" s="130" t="s">
        <v>305</v>
      </c>
      <c r="S13" s="347"/>
      <c r="T13" s="347"/>
      <c r="U13" s="76" t="s">
        <v>35</v>
      </c>
      <c r="V13" s="76" t="s">
        <v>36</v>
      </c>
      <c r="W13" s="76" t="s">
        <v>35</v>
      </c>
      <c r="X13" s="76" t="s">
        <v>36</v>
      </c>
      <c r="Y13" s="126" t="s">
        <v>35</v>
      </c>
      <c r="Z13" s="47" t="s">
        <v>36</v>
      </c>
      <c r="AA13" s="126" t="s">
        <v>35</v>
      </c>
      <c r="AB13" s="47" t="s">
        <v>36</v>
      </c>
      <c r="AC13" s="236"/>
      <c r="AD13" s="136" t="s">
        <v>308</v>
      </c>
      <c r="AE13" s="79" t="s">
        <v>133</v>
      </c>
    </row>
    <row r="14" spans="1:34" s="35" customFormat="1" ht="15.75">
      <c r="A14" s="137">
        <v>1</v>
      </c>
      <c r="B14" s="137">
        <v>2</v>
      </c>
      <c r="C14" s="137">
        <v>3</v>
      </c>
      <c r="D14" s="137">
        <v>4</v>
      </c>
      <c r="E14" s="137">
        <v>5</v>
      </c>
      <c r="F14" s="137">
        <v>6</v>
      </c>
      <c r="G14" s="137">
        <v>7</v>
      </c>
      <c r="H14" s="137">
        <v>8</v>
      </c>
      <c r="I14" s="137">
        <v>9</v>
      </c>
      <c r="J14" s="137">
        <v>10</v>
      </c>
      <c r="K14" s="137">
        <v>11</v>
      </c>
      <c r="L14" s="137">
        <v>12</v>
      </c>
      <c r="M14" s="137">
        <v>13</v>
      </c>
      <c r="N14" s="137">
        <v>14</v>
      </c>
      <c r="O14" s="137">
        <v>15</v>
      </c>
      <c r="P14" s="137">
        <v>16</v>
      </c>
      <c r="Q14" s="137">
        <v>17</v>
      </c>
      <c r="R14" s="137">
        <v>18</v>
      </c>
      <c r="S14" s="137">
        <v>19</v>
      </c>
      <c r="T14" s="137">
        <v>20</v>
      </c>
      <c r="U14" s="137">
        <v>21</v>
      </c>
      <c r="V14" s="137">
        <v>22</v>
      </c>
      <c r="W14" s="137">
        <v>23</v>
      </c>
      <c r="X14" s="137">
        <v>24</v>
      </c>
      <c r="Y14" s="137">
        <v>25</v>
      </c>
      <c r="Z14" s="137">
        <v>26</v>
      </c>
      <c r="AA14" s="137">
        <v>27</v>
      </c>
      <c r="AB14" s="137">
        <v>28</v>
      </c>
      <c r="AC14" s="137">
        <v>29</v>
      </c>
      <c r="AD14" s="137">
        <v>30</v>
      </c>
      <c r="AE14" s="137">
        <v>31</v>
      </c>
    </row>
    <row r="15" spans="1:34" ht="106.5" customHeight="1">
      <c r="A15" s="75" t="s">
        <v>627</v>
      </c>
      <c r="B15" s="190" t="s">
        <v>628</v>
      </c>
      <c r="C15" s="120" t="str">
        <f>C17</f>
        <v>Г</v>
      </c>
      <c r="D15" s="120" t="str">
        <f t="shared" ref="D15:AE15" si="0">D17</f>
        <v>1939 г.</v>
      </c>
      <c r="E15" s="120" t="str">
        <f t="shared" si="0"/>
        <v>нд</v>
      </c>
      <c r="F15" s="120" t="str">
        <f t="shared" si="0"/>
        <v>нд</v>
      </c>
      <c r="G15" s="120" t="str">
        <f t="shared" si="0"/>
        <v>нд</v>
      </c>
      <c r="H15" s="120" t="str">
        <f t="shared" si="0"/>
        <v>нд</v>
      </c>
      <c r="I15" s="120" t="str">
        <f t="shared" si="0"/>
        <v>нд</v>
      </c>
      <c r="J15" s="120" t="str">
        <f t="shared" si="0"/>
        <v>нд</v>
      </c>
      <c r="K15" s="120" t="str">
        <f t="shared" si="0"/>
        <v>нд</v>
      </c>
      <c r="L15" s="120" t="str">
        <f t="shared" si="0"/>
        <v>-</v>
      </c>
      <c r="M15" s="120" t="str">
        <f t="shared" si="0"/>
        <v>-</v>
      </c>
      <c r="N15" s="120" t="str">
        <f t="shared" si="0"/>
        <v>+</v>
      </c>
      <c r="O15" s="120" t="str">
        <f t="shared" si="0"/>
        <v>+</v>
      </c>
      <c r="P15" s="120" t="str">
        <f t="shared" si="0"/>
        <v>ПС "Андреево"</v>
      </c>
      <c r="Q15" s="120">
        <f t="shared" si="0"/>
        <v>0</v>
      </c>
      <c r="R15" s="120">
        <f t="shared" si="0"/>
        <v>0</v>
      </c>
      <c r="S15" s="120">
        <f t="shared" si="0"/>
        <v>0</v>
      </c>
      <c r="T15" s="120">
        <f t="shared" si="0"/>
        <v>0</v>
      </c>
      <c r="U15" s="120" t="str">
        <f t="shared" si="0"/>
        <v>10 МВхА</v>
      </c>
      <c r="V15" s="120" t="str">
        <f t="shared" si="0"/>
        <v>10 МВхА</v>
      </c>
      <c r="W15" s="120" t="str">
        <f t="shared" si="0"/>
        <v>6,8 МВхА</v>
      </c>
      <c r="X15" s="120" t="str">
        <f t="shared" si="0"/>
        <v>6,8 МВхА</v>
      </c>
      <c r="Y15" s="120" t="str">
        <f t="shared" si="0"/>
        <v>нд</v>
      </c>
      <c r="Z15" s="120" t="str">
        <f t="shared" si="0"/>
        <v>нд</v>
      </c>
      <c r="AA15" s="120">
        <f t="shared" si="0"/>
        <v>35</v>
      </c>
      <c r="AB15" s="120">
        <f t="shared" si="0"/>
        <v>35</v>
      </c>
      <c r="AC15" s="120" t="str">
        <f t="shared" si="0"/>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AD15" s="120" t="str">
        <f t="shared" si="0"/>
        <v>+</v>
      </c>
      <c r="AE15" s="120" t="str">
        <f t="shared" si="0"/>
        <v>+</v>
      </c>
    </row>
    <row r="16" spans="1:34" ht="31.5">
      <c r="A16" s="75" t="s">
        <v>629</v>
      </c>
      <c r="B16" s="190" t="s">
        <v>630</v>
      </c>
      <c r="C16" s="120" t="s">
        <v>700</v>
      </c>
      <c r="D16" s="201" t="s">
        <v>580</v>
      </c>
      <c r="E16" s="201" t="s">
        <v>580</v>
      </c>
      <c r="F16" s="201" t="s">
        <v>580</v>
      </c>
      <c r="G16" s="201" t="s">
        <v>580</v>
      </c>
      <c r="H16" s="201" t="s">
        <v>857</v>
      </c>
      <c r="I16" s="201" t="s">
        <v>858</v>
      </c>
      <c r="J16" s="201" t="s">
        <v>580</v>
      </c>
      <c r="K16" s="201" t="s">
        <v>580</v>
      </c>
      <c r="L16" s="201" t="s">
        <v>580</v>
      </c>
      <c r="M16" s="201" t="s">
        <v>580</v>
      </c>
      <c r="N16" s="201" t="s">
        <v>580</v>
      </c>
      <c r="O16" s="201" t="s">
        <v>580</v>
      </c>
      <c r="P16" s="201" t="s">
        <v>580</v>
      </c>
      <c r="Q16" s="201" t="s">
        <v>580</v>
      </c>
      <c r="R16" s="201" t="s">
        <v>580</v>
      </c>
      <c r="S16" s="201" t="s">
        <v>580</v>
      </c>
      <c r="T16" s="201" t="s">
        <v>580</v>
      </c>
      <c r="U16" s="201" t="s">
        <v>580</v>
      </c>
      <c r="V16" s="201" t="s">
        <v>580</v>
      </c>
      <c r="W16" s="201" t="s">
        <v>580</v>
      </c>
      <c r="X16" s="201" t="s">
        <v>580</v>
      </c>
      <c r="Y16" s="201" t="s">
        <v>580</v>
      </c>
      <c r="Z16" s="201" t="s">
        <v>580</v>
      </c>
      <c r="AA16" s="201" t="s">
        <v>580</v>
      </c>
      <c r="AB16" s="201" t="s">
        <v>580</v>
      </c>
      <c r="AC16" s="201" t="s">
        <v>580</v>
      </c>
      <c r="AD16" s="201" t="s">
        <v>580</v>
      </c>
      <c r="AE16" s="201" t="s">
        <v>580</v>
      </c>
    </row>
    <row r="17" spans="1:31" ht="102.75" customHeight="1">
      <c r="A17" s="75" t="s">
        <v>631</v>
      </c>
      <c r="B17" s="190" t="s">
        <v>632</v>
      </c>
      <c r="C17" s="120" t="str">
        <f>C44</f>
        <v>Г</v>
      </c>
      <c r="D17" s="120" t="str">
        <f t="shared" ref="D17:AE17" si="1">D44</f>
        <v>1939 г.</v>
      </c>
      <c r="E17" s="120" t="str">
        <f t="shared" si="1"/>
        <v>нд</v>
      </c>
      <c r="F17" s="120" t="str">
        <f t="shared" si="1"/>
        <v>нд</v>
      </c>
      <c r="G17" s="120" t="str">
        <f t="shared" si="1"/>
        <v>нд</v>
      </c>
      <c r="H17" s="120" t="str">
        <f t="shared" si="1"/>
        <v>нд</v>
      </c>
      <c r="I17" s="120" t="str">
        <f t="shared" si="1"/>
        <v>нд</v>
      </c>
      <c r="J17" s="120" t="str">
        <f t="shared" si="1"/>
        <v>нд</v>
      </c>
      <c r="K17" s="120" t="str">
        <f t="shared" si="1"/>
        <v>нд</v>
      </c>
      <c r="L17" s="120" t="str">
        <f t="shared" si="1"/>
        <v>-</v>
      </c>
      <c r="M17" s="120" t="str">
        <f t="shared" si="1"/>
        <v>-</v>
      </c>
      <c r="N17" s="120" t="str">
        <f t="shared" si="1"/>
        <v>+</v>
      </c>
      <c r="O17" s="120" t="str">
        <f t="shared" si="1"/>
        <v>+</v>
      </c>
      <c r="P17" s="120" t="str">
        <f t="shared" si="1"/>
        <v>ПС "Андреево"</v>
      </c>
      <c r="Q17" s="120">
        <f t="shared" si="1"/>
        <v>0</v>
      </c>
      <c r="R17" s="120">
        <f t="shared" si="1"/>
        <v>0</v>
      </c>
      <c r="S17" s="120">
        <f t="shared" si="1"/>
        <v>0</v>
      </c>
      <c r="T17" s="120">
        <f t="shared" si="1"/>
        <v>0</v>
      </c>
      <c r="U17" s="120" t="str">
        <f t="shared" si="1"/>
        <v>10 МВхА</v>
      </c>
      <c r="V17" s="120" t="str">
        <f t="shared" si="1"/>
        <v>10 МВхА</v>
      </c>
      <c r="W17" s="120" t="str">
        <f t="shared" si="1"/>
        <v>6,8 МВхА</v>
      </c>
      <c r="X17" s="120" t="str">
        <f t="shared" si="1"/>
        <v>6,8 МВхА</v>
      </c>
      <c r="Y17" s="120" t="str">
        <f t="shared" si="1"/>
        <v>нд</v>
      </c>
      <c r="Z17" s="120" t="str">
        <f t="shared" si="1"/>
        <v>нд</v>
      </c>
      <c r="AA17" s="120">
        <f t="shared" si="1"/>
        <v>35</v>
      </c>
      <c r="AB17" s="120">
        <f t="shared" si="1"/>
        <v>35</v>
      </c>
      <c r="AC17" s="120" t="str">
        <f t="shared" si="1"/>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AD17" s="120" t="str">
        <f t="shared" si="1"/>
        <v>+</v>
      </c>
      <c r="AE17" s="120" t="str">
        <f t="shared" si="1"/>
        <v>+</v>
      </c>
    </row>
    <row r="18" spans="1:31" ht="96.75" customHeight="1">
      <c r="A18" s="75" t="s">
        <v>633</v>
      </c>
      <c r="B18" s="190" t="s">
        <v>634</v>
      </c>
      <c r="C18" s="120" t="s">
        <v>700</v>
      </c>
      <c r="D18" s="201" t="s">
        <v>580</v>
      </c>
      <c r="E18" s="201" t="s">
        <v>580</v>
      </c>
      <c r="F18" s="201" t="s">
        <v>580</v>
      </c>
      <c r="G18" s="201" t="s">
        <v>580</v>
      </c>
      <c r="H18" s="201" t="s">
        <v>857</v>
      </c>
      <c r="I18" s="201" t="s">
        <v>858</v>
      </c>
      <c r="J18" s="201" t="s">
        <v>580</v>
      </c>
      <c r="K18" s="201" t="s">
        <v>580</v>
      </c>
      <c r="L18" s="201" t="s">
        <v>580</v>
      </c>
      <c r="M18" s="201" t="s">
        <v>580</v>
      </c>
      <c r="N18" s="201" t="s">
        <v>580</v>
      </c>
      <c r="O18" s="201" t="s">
        <v>580</v>
      </c>
      <c r="P18" s="201" t="s">
        <v>580</v>
      </c>
      <c r="Q18" s="201" t="s">
        <v>580</v>
      </c>
      <c r="R18" s="201" t="s">
        <v>580</v>
      </c>
      <c r="S18" s="201" t="s">
        <v>580</v>
      </c>
      <c r="T18" s="201" t="s">
        <v>580</v>
      </c>
      <c r="U18" s="201" t="s">
        <v>580</v>
      </c>
      <c r="V18" s="201" t="s">
        <v>580</v>
      </c>
      <c r="W18" s="201" t="s">
        <v>580</v>
      </c>
      <c r="X18" s="201" t="s">
        <v>580</v>
      </c>
      <c r="Y18" s="201" t="s">
        <v>580</v>
      </c>
      <c r="Z18" s="201" t="s">
        <v>580</v>
      </c>
      <c r="AA18" s="201" t="s">
        <v>580</v>
      </c>
      <c r="AB18" s="201" t="s">
        <v>580</v>
      </c>
      <c r="AC18" s="201" t="s">
        <v>580</v>
      </c>
      <c r="AD18" s="201" t="s">
        <v>580</v>
      </c>
      <c r="AE18" s="201" t="s">
        <v>580</v>
      </c>
    </row>
    <row r="19" spans="1:31" ht="47.25">
      <c r="A19" s="75" t="s">
        <v>635</v>
      </c>
      <c r="B19" s="190" t="s">
        <v>636</v>
      </c>
      <c r="C19" s="120" t="s">
        <v>700</v>
      </c>
      <c r="D19" s="201" t="s">
        <v>580</v>
      </c>
      <c r="E19" s="201" t="s">
        <v>580</v>
      </c>
      <c r="F19" s="201" t="s">
        <v>580</v>
      </c>
      <c r="G19" s="201" t="s">
        <v>580</v>
      </c>
      <c r="H19" s="201" t="s">
        <v>857</v>
      </c>
      <c r="I19" s="201" t="s">
        <v>858</v>
      </c>
      <c r="J19" s="201" t="s">
        <v>580</v>
      </c>
      <c r="K19" s="201" t="s">
        <v>580</v>
      </c>
      <c r="L19" s="201" t="s">
        <v>580</v>
      </c>
      <c r="M19" s="201" t="s">
        <v>580</v>
      </c>
      <c r="N19" s="201" t="s">
        <v>580</v>
      </c>
      <c r="O19" s="201" t="s">
        <v>580</v>
      </c>
      <c r="P19" s="201" t="s">
        <v>580</v>
      </c>
      <c r="Q19" s="201" t="s">
        <v>580</v>
      </c>
      <c r="R19" s="201" t="s">
        <v>580</v>
      </c>
      <c r="S19" s="201" t="s">
        <v>580</v>
      </c>
      <c r="T19" s="201" t="s">
        <v>580</v>
      </c>
      <c r="U19" s="201" t="s">
        <v>580</v>
      </c>
      <c r="V19" s="201" t="s">
        <v>580</v>
      </c>
      <c r="W19" s="201" t="s">
        <v>580</v>
      </c>
      <c r="X19" s="201" t="s">
        <v>580</v>
      </c>
      <c r="Y19" s="201" t="s">
        <v>580</v>
      </c>
      <c r="Z19" s="201" t="s">
        <v>580</v>
      </c>
      <c r="AA19" s="201" t="s">
        <v>580</v>
      </c>
      <c r="AB19" s="201" t="s">
        <v>580</v>
      </c>
      <c r="AC19" s="201" t="s">
        <v>580</v>
      </c>
      <c r="AD19" s="201" t="s">
        <v>580</v>
      </c>
      <c r="AE19" s="201" t="s">
        <v>580</v>
      </c>
    </row>
    <row r="20" spans="1:31" ht="47.25">
      <c r="A20" s="75" t="s">
        <v>637</v>
      </c>
      <c r="B20" s="190" t="s">
        <v>638</v>
      </c>
      <c r="C20" s="120" t="s">
        <v>700</v>
      </c>
      <c r="D20" s="201" t="s">
        <v>580</v>
      </c>
      <c r="E20" s="201" t="s">
        <v>580</v>
      </c>
      <c r="F20" s="201" t="s">
        <v>580</v>
      </c>
      <c r="G20" s="201" t="s">
        <v>580</v>
      </c>
      <c r="H20" s="201" t="s">
        <v>857</v>
      </c>
      <c r="I20" s="201" t="s">
        <v>858</v>
      </c>
      <c r="J20" s="201" t="s">
        <v>580</v>
      </c>
      <c r="K20" s="201" t="s">
        <v>580</v>
      </c>
      <c r="L20" s="201" t="s">
        <v>580</v>
      </c>
      <c r="M20" s="201" t="s">
        <v>580</v>
      </c>
      <c r="N20" s="201" t="s">
        <v>580</v>
      </c>
      <c r="O20" s="201" t="s">
        <v>580</v>
      </c>
      <c r="P20" s="201" t="s">
        <v>580</v>
      </c>
      <c r="Q20" s="201" t="s">
        <v>580</v>
      </c>
      <c r="R20" s="201" t="s">
        <v>580</v>
      </c>
      <c r="S20" s="201" t="s">
        <v>580</v>
      </c>
      <c r="T20" s="201" t="s">
        <v>580</v>
      </c>
      <c r="U20" s="201" t="s">
        <v>580</v>
      </c>
      <c r="V20" s="201" t="s">
        <v>580</v>
      </c>
      <c r="W20" s="201" t="s">
        <v>580</v>
      </c>
      <c r="X20" s="201" t="s">
        <v>580</v>
      </c>
      <c r="Y20" s="201" t="s">
        <v>580</v>
      </c>
      <c r="Z20" s="201" t="s">
        <v>580</v>
      </c>
      <c r="AA20" s="201" t="s">
        <v>580</v>
      </c>
      <c r="AB20" s="201" t="s">
        <v>580</v>
      </c>
      <c r="AC20" s="201" t="s">
        <v>580</v>
      </c>
      <c r="AD20" s="201" t="s">
        <v>580</v>
      </c>
      <c r="AE20" s="201" t="s">
        <v>580</v>
      </c>
    </row>
    <row r="21" spans="1:31" ht="31.5">
      <c r="A21" s="75" t="s">
        <v>639</v>
      </c>
      <c r="B21" s="190" t="s">
        <v>640</v>
      </c>
      <c r="C21" s="120" t="s">
        <v>700</v>
      </c>
      <c r="D21" s="201" t="s">
        <v>580</v>
      </c>
      <c r="E21" s="201" t="s">
        <v>580</v>
      </c>
      <c r="F21" s="201" t="s">
        <v>580</v>
      </c>
      <c r="G21" s="201" t="s">
        <v>580</v>
      </c>
      <c r="H21" s="201" t="s">
        <v>857</v>
      </c>
      <c r="I21" s="201" t="s">
        <v>858</v>
      </c>
      <c r="J21" s="201" t="s">
        <v>580</v>
      </c>
      <c r="K21" s="201" t="s">
        <v>580</v>
      </c>
      <c r="L21" s="201" t="s">
        <v>580</v>
      </c>
      <c r="M21" s="201" t="s">
        <v>580</v>
      </c>
      <c r="N21" s="201" t="s">
        <v>580</v>
      </c>
      <c r="O21" s="201" t="s">
        <v>580</v>
      </c>
      <c r="P21" s="201" t="s">
        <v>580</v>
      </c>
      <c r="Q21" s="201" t="s">
        <v>580</v>
      </c>
      <c r="R21" s="201" t="s">
        <v>580</v>
      </c>
      <c r="S21" s="201" t="s">
        <v>580</v>
      </c>
      <c r="T21" s="201" t="s">
        <v>580</v>
      </c>
      <c r="U21" s="201" t="s">
        <v>580</v>
      </c>
      <c r="V21" s="201" t="s">
        <v>580</v>
      </c>
      <c r="W21" s="201" t="s">
        <v>580</v>
      </c>
      <c r="X21" s="201" t="s">
        <v>580</v>
      </c>
      <c r="Y21" s="201" t="s">
        <v>580</v>
      </c>
      <c r="Z21" s="201" t="s">
        <v>580</v>
      </c>
      <c r="AA21" s="201" t="s">
        <v>580</v>
      </c>
      <c r="AB21" s="201" t="s">
        <v>580</v>
      </c>
      <c r="AC21" s="201" t="s">
        <v>580</v>
      </c>
      <c r="AD21" s="201" t="s">
        <v>580</v>
      </c>
      <c r="AE21" s="201" t="s">
        <v>580</v>
      </c>
    </row>
    <row r="22" spans="1:31" ht="15.75">
      <c r="A22" s="75"/>
      <c r="B22" s="190"/>
      <c r="C22" s="120"/>
      <c r="D22" s="37"/>
      <c r="E22" s="37"/>
      <c r="F22" s="37"/>
      <c r="G22" s="37"/>
      <c r="H22" s="37"/>
      <c r="I22" s="37"/>
      <c r="J22" s="37"/>
      <c r="K22" s="37"/>
      <c r="L22" s="37"/>
      <c r="M22" s="37"/>
      <c r="N22" s="37"/>
      <c r="O22" s="37"/>
      <c r="P22" s="37"/>
      <c r="Q22" s="66"/>
      <c r="R22" s="66"/>
      <c r="S22" s="66"/>
      <c r="T22" s="65"/>
      <c r="U22" s="65"/>
      <c r="V22" s="65"/>
      <c r="W22" s="65"/>
      <c r="X22" s="65"/>
      <c r="Y22" s="37"/>
      <c r="Z22" s="37"/>
      <c r="AA22" s="37"/>
      <c r="AB22" s="37"/>
      <c r="AC22" s="37"/>
      <c r="AD22" s="37"/>
      <c r="AE22" s="37"/>
    </row>
    <row r="23" spans="1:31" ht="15.75">
      <c r="A23" s="184" t="s">
        <v>502</v>
      </c>
      <c r="B23" s="191" t="s">
        <v>698</v>
      </c>
      <c r="C23" s="120"/>
      <c r="D23" s="37"/>
      <c r="E23" s="37"/>
      <c r="F23" s="37"/>
      <c r="G23" s="37"/>
      <c r="H23" s="37"/>
      <c r="I23" s="37"/>
      <c r="J23" s="37"/>
      <c r="K23" s="37"/>
      <c r="L23" s="37"/>
      <c r="M23" s="37"/>
      <c r="N23" s="37"/>
      <c r="O23" s="37"/>
      <c r="P23" s="37"/>
      <c r="Q23" s="66"/>
      <c r="R23" s="66"/>
      <c r="S23" s="66"/>
      <c r="T23" s="65"/>
      <c r="U23" s="65"/>
      <c r="V23" s="65"/>
      <c r="W23" s="65"/>
      <c r="X23" s="65"/>
      <c r="Y23" s="37"/>
      <c r="Z23" s="37"/>
      <c r="AA23" s="37"/>
      <c r="AB23" s="37"/>
      <c r="AC23" s="37"/>
      <c r="AD23" s="37"/>
      <c r="AE23" s="37"/>
    </row>
    <row r="24" spans="1:31" ht="31.5">
      <c r="A24" s="75" t="s">
        <v>503</v>
      </c>
      <c r="B24" s="190" t="s">
        <v>641</v>
      </c>
      <c r="C24" s="120" t="s">
        <v>700</v>
      </c>
      <c r="D24" s="201" t="s">
        <v>580</v>
      </c>
      <c r="E24" s="201" t="s">
        <v>580</v>
      </c>
      <c r="F24" s="201" t="s">
        <v>580</v>
      </c>
      <c r="G24" s="201" t="s">
        <v>580</v>
      </c>
      <c r="H24" s="201" t="s">
        <v>857</v>
      </c>
      <c r="I24" s="201" t="s">
        <v>858</v>
      </c>
      <c r="J24" s="201" t="s">
        <v>580</v>
      </c>
      <c r="K24" s="201" t="s">
        <v>580</v>
      </c>
      <c r="L24" s="201" t="s">
        <v>580</v>
      </c>
      <c r="M24" s="201" t="s">
        <v>580</v>
      </c>
      <c r="N24" s="201" t="s">
        <v>580</v>
      </c>
      <c r="O24" s="201" t="s">
        <v>580</v>
      </c>
      <c r="P24" s="201" t="s">
        <v>580</v>
      </c>
      <c r="Q24" s="201" t="s">
        <v>580</v>
      </c>
      <c r="R24" s="201" t="s">
        <v>580</v>
      </c>
      <c r="S24" s="201" t="s">
        <v>580</v>
      </c>
      <c r="T24" s="201" t="s">
        <v>580</v>
      </c>
      <c r="U24" s="201" t="s">
        <v>580</v>
      </c>
      <c r="V24" s="201" t="s">
        <v>580</v>
      </c>
      <c r="W24" s="201" t="s">
        <v>580</v>
      </c>
      <c r="X24" s="201" t="s">
        <v>580</v>
      </c>
      <c r="Y24" s="201" t="s">
        <v>580</v>
      </c>
      <c r="Z24" s="201" t="s">
        <v>580</v>
      </c>
      <c r="AA24" s="201" t="s">
        <v>580</v>
      </c>
      <c r="AB24" s="201" t="s">
        <v>580</v>
      </c>
      <c r="AC24" s="201" t="s">
        <v>580</v>
      </c>
      <c r="AD24" s="201" t="s">
        <v>580</v>
      </c>
      <c r="AE24" s="201" t="s">
        <v>580</v>
      </c>
    </row>
    <row r="25" spans="1:31" ht="47.25">
      <c r="A25" s="75" t="s">
        <v>505</v>
      </c>
      <c r="B25" s="190" t="s">
        <v>642</v>
      </c>
      <c r="C25" s="120" t="s">
        <v>700</v>
      </c>
      <c r="D25" s="201" t="s">
        <v>580</v>
      </c>
      <c r="E25" s="201" t="s">
        <v>580</v>
      </c>
      <c r="F25" s="201" t="s">
        <v>580</v>
      </c>
      <c r="G25" s="201" t="s">
        <v>580</v>
      </c>
      <c r="H25" s="201" t="s">
        <v>857</v>
      </c>
      <c r="I25" s="201" t="s">
        <v>858</v>
      </c>
      <c r="J25" s="201" t="s">
        <v>580</v>
      </c>
      <c r="K25" s="201" t="s">
        <v>580</v>
      </c>
      <c r="L25" s="201" t="s">
        <v>580</v>
      </c>
      <c r="M25" s="201" t="s">
        <v>580</v>
      </c>
      <c r="N25" s="201" t="s">
        <v>580</v>
      </c>
      <c r="O25" s="201" t="s">
        <v>580</v>
      </c>
      <c r="P25" s="201" t="s">
        <v>580</v>
      </c>
      <c r="Q25" s="201" t="s">
        <v>580</v>
      </c>
      <c r="R25" s="201" t="s">
        <v>580</v>
      </c>
      <c r="S25" s="201" t="s">
        <v>580</v>
      </c>
      <c r="T25" s="201" t="s">
        <v>580</v>
      </c>
      <c r="U25" s="201" t="s">
        <v>580</v>
      </c>
      <c r="V25" s="201" t="s">
        <v>580</v>
      </c>
      <c r="W25" s="201" t="s">
        <v>580</v>
      </c>
      <c r="X25" s="201" t="s">
        <v>580</v>
      </c>
      <c r="Y25" s="201" t="s">
        <v>580</v>
      </c>
      <c r="Z25" s="201" t="s">
        <v>580</v>
      </c>
      <c r="AA25" s="201" t="s">
        <v>580</v>
      </c>
      <c r="AB25" s="201" t="s">
        <v>580</v>
      </c>
      <c r="AC25" s="201" t="s">
        <v>580</v>
      </c>
      <c r="AD25" s="201" t="s">
        <v>580</v>
      </c>
      <c r="AE25" s="201" t="s">
        <v>580</v>
      </c>
    </row>
    <row r="26" spans="1:31" ht="84.75" customHeight="1">
      <c r="A26" s="75" t="s">
        <v>528</v>
      </c>
      <c r="B26" s="190" t="s">
        <v>643</v>
      </c>
      <c r="C26" s="120" t="s">
        <v>700</v>
      </c>
      <c r="D26" s="201" t="s">
        <v>580</v>
      </c>
      <c r="E26" s="201" t="s">
        <v>580</v>
      </c>
      <c r="F26" s="201" t="s">
        <v>580</v>
      </c>
      <c r="G26" s="201" t="s">
        <v>580</v>
      </c>
      <c r="H26" s="201" t="s">
        <v>857</v>
      </c>
      <c r="I26" s="201" t="s">
        <v>858</v>
      </c>
      <c r="J26" s="201" t="s">
        <v>580</v>
      </c>
      <c r="K26" s="201" t="s">
        <v>580</v>
      </c>
      <c r="L26" s="201" t="s">
        <v>580</v>
      </c>
      <c r="M26" s="201" t="s">
        <v>580</v>
      </c>
      <c r="N26" s="201" t="s">
        <v>580</v>
      </c>
      <c r="O26" s="201" t="s">
        <v>580</v>
      </c>
      <c r="P26" s="201" t="s">
        <v>580</v>
      </c>
      <c r="Q26" s="201" t="s">
        <v>580</v>
      </c>
      <c r="R26" s="201" t="s">
        <v>580</v>
      </c>
      <c r="S26" s="201" t="s">
        <v>580</v>
      </c>
      <c r="T26" s="201" t="s">
        <v>580</v>
      </c>
      <c r="U26" s="201" t="s">
        <v>580</v>
      </c>
      <c r="V26" s="201" t="s">
        <v>580</v>
      </c>
      <c r="W26" s="201" t="s">
        <v>580</v>
      </c>
      <c r="X26" s="201" t="s">
        <v>580</v>
      </c>
      <c r="Y26" s="201" t="s">
        <v>580</v>
      </c>
      <c r="Z26" s="201" t="s">
        <v>580</v>
      </c>
      <c r="AA26" s="201" t="s">
        <v>580</v>
      </c>
      <c r="AB26" s="201" t="s">
        <v>580</v>
      </c>
      <c r="AC26" s="201" t="s">
        <v>580</v>
      </c>
      <c r="AD26" s="201" t="s">
        <v>580</v>
      </c>
      <c r="AE26" s="201" t="s">
        <v>580</v>
      </c>
    </row>
    <row r="27" spans="1:31" ht="82.5" customHeight="1">
      <c r="A27" s="75" t="s">
        <v>529</v>
      </c>
      <c r="B27" s="190" t="s">
        <v>644</v>
      </c>
      <c r="C27" s="120" t="s">
        <v>700</v>
      </c>
      <c r="D27" s="201" t="s">
        <v>580</v>
      </c>
      <c r="E27" s="201" t="s">
        <v>580</v>
      </c>
      <c r="F27" s="201" t="s">
        <v>580</v>
      </c>
      <c r="G27" s="201" t="s">
        <v>580</v>
      </c>
      <c r="H27" s="201" t="s">
        <v>857</v>
      </c>
      <c r="I27" s="201" t="s">
        <v>858</v>
      </c>
      <c r="J27" s="201" t="s">
        <v>580</v>
      </c>
      <c r="K27" s="201" t="s">
        <v>580</v>
      </c>
      <c r="L27" s="201" t="s">
        <v>580</v>
      </c>
      <c r="M27" s="201" t="s">
        <v>580</v>
      </c>
      <c r="N27" s="201" t="s">
        <v>580</v>
      </c>
      <c r="O27" s="201" t="s">
        <v>580</v>
      </c>
      <c r="P27" s="201" t="s">
        <v>580</v>
      </c>
      <c r="Q27" s="201" t="s">
        <v>580</v>
      </c>
      <c r="R27" s="201" t="s">
        <v>580</v>
      </c>
      <c r="S27" s="201" t="s">
        <v>580</v>
      </c>
      <c r="T27" s="201" t="s">
        <v>580</v>
      </c>
      <c r="U27" s="201" t="s">
        <v>580</v>
      </c>
      <c r="V27" s="201" t="s">
        <v>580</v>
      </c>
      <c r="W27" s="201" t="s">
        <v>580</v>
      </c>
      <c r="X27" s="201" t="s">
        <v>580</v>
      </c>
      <c r="Y27" s="201" t="s">
        <v>580</v>
      </c>
      <c r="Z27" s="201" t="s">
        <v>580</v>
      </c>
      <c r="AA27" s="201" t="s">
        <v>580</v>
      </c>
      <c r="AB27" s="201" t="s">
        <v>580</v>
      </c>
      <c r="AC27" s="201" t="s">
        <v>580</v>
      </c>
      <c r="AD27" s="201" t="s">
        <v>580</v>
      </c>
      <c r="AE27" s="201" t="s">
        <v>580</v>
      </c>
    </row>
    <row r="28" spans="1:31" ht="66.75" customHeight="1">
      <c r="A28" s="75" t="s">
        <v>530</v>
      </c>
      <c r="B28" s="190" t="s">
        <v>645</v>
      </c>
      <c r="C28" s="120" t="s">
        <v>700</v>
      </c>
      <c r="D28" s="201" t="s">
        <v>580</v>
      </c>
      <c r="E28" s="201" t="s">
        <v>580</v>
      </c>
      <c r="F28" s="201" t="s">
        <v>580</v>
      </c>
      <c r="G28" s="201" t="s">
        <v>580</v>
      </c>
      <c r="H28" s="201" t="s">
        <v>857</v>
      </c>
      <c r="I28" s="201" t="s">
        <v>858</v>
      </c>
      <c r="J28" s="201" t="s">
        <v>580</v>
      </c>
      <c r="K28" s="201" t="s">
        <v>580</v>
      </c>
      <c r="L28" s="201" t="s">
        <v>580</v>
      </c>
      <c r="M28" s="201" t="s">
        <v>580</v>
      </c>
      <c r="N28" s="201" t="s">
        <v>580</v>
      </c>
      <c r="O28" s="201" t="s">
        <v>580</v>
      </c>
      <c r="P28" s="201" t="s">
        <v>580</v>
      </c>
      <c r="Q28" s="201" t="s">
        <v>580</v>
      </c>
      <c r="R28" s="201" t="s">
        <v>580</v>
      </c>
      <c r="S28" s="201" t="s">
        <v>580</v>
      </c>
      <c r="T28" s="201" t="s">
        <v>580</v>
      </c>
      <c r="U28" s="201" t="s">
        <v>580</v>
      </c>
      <c r="V28" s="201" t="s">
        <v>580</v>
      </c>
      <c r="W28" s="201" t="s">
        <v>580</v>
      </c>
      <c r="X28" s="201" t="s">
        <v>580</v>
      </c>
      <c r="Y28" s="201" t="s">
        <v>580</v>
      </c>
      <c r="Z28" s="201" t="s">
        <v>580</v>
      </c>
      <c r="AA28" s="201" t="s">
        <v>580</v>
      </c>
      <c r="AB28" s="201" t="s">
        <v>580</v>
      </c>
      <c r="AC28" s="201" t="s">
        <v>580</v>
      </c>
      <c r="AD28" s="201" t="s">
        <v>580</v>
      </c>
      <c r="AE28" s="201" t="s">
        <v>580</v>
      </c>
    </row>
    <row r="29" spans="1:31" ht="47.25">
      <c r="A29" s="75" t="s">
        <v>506</v>
      </c>
      <c r="B29" s="190" t="s">
        <v>647</v>
      </c>
      <c r="C29" s="120" t="s">
        <v>700</v>
      </c>
      <c r="D29" s="201" t="s">
        <v>580</v>
      </c>
      <c r="E29" s="201" t="s">
        <v>580</v>
      </c>
      <c r="F29" s="201" t="s">
        <v>580</v>
      </c>
      <c r="G29" s="201" t="s">
        <v>580</v>
      </c>
      <c r="H29" s="201" t="s">
        <v>857</v>
      </c>
      <c r="I29" s="201" t="s">
        <v>858</v>
      </c>
      <c r="J29" s="201" t="s">
        <v>580</v>
      </c>
      <c r="K29" s="201" t="s">
        <v>580</v>
      </c>
      <c r="L29" s="201" t="s">
        <v>580</v>
      </c>
      <c r="M29" s="201" t="s">
        <v>580</v>
      </c>
      <c r="N29" s="201" t="s">
        <v>580</v>
      </c>
      <c r="O29" s="201" t="s">
        <v>580</v>
      </c>
      <c r="P29" s="201" t="s">
        <v>580</v>
      </c>
      <c r="Q29" s="201" t="s">
        <v>580</v>
      </c>
      <c r="R29" s="201" t="s">
        <v>580</v>
      </c>
      <c r="S29" s="201" t="s">
        <v>580</v>
      </c>
      <c r="T29" s="201" t="s">
        <v>580</v>
      </c>
      <c r="U29" s="201" t="s">
        <v>580</v>
      </c>
      <c r="V29" s="201" t="s">
        <v>580</v>
      </c>
      <c r="W29" s="201" t="s">
        <v>580</v>
      </c>
      <c r="X29" s="201" t="s">
        <v>580</v>
      </c>
      <c r="Y29" s="201" t="s">
        <v>580</v>
      </c>
      <c r="Z29" s="201" t="s">
        <v>580</v>
      </c>
      <c r="AA29" s="201" t="s">
        <v>580</v>
      </c>
      <c r="AB29" s="201" t="s">
        <v>580</v>
      </c>
      <c r="AC29" s="201" t="s">
        <v>580</v>
      </c>
      <c r="AD29" s="201" t="s">
        <v>580</v>
      </c>
      <c r="AE29" s="201" t="s">
        <v>580</v>
      </c>
    </row>
    <row r="30" spans="1:31" ht="84.75" customHeight="1">
      <c r="A30" s="75" t="s">
        <v>532</v>
      </c>
      <c r="B30" s="190" t="s">
        <v>648</v>
      </c>
      <c r="C30" s="120" t="s">
        <v>700</v>
      </c>
      <c r="D30" s="201" t="s">
        <v>580</v>
      </c>
      <c r="E30" s="201" t="s">
        <v>580</v>
      </c>
      <c r="F30" s="201" t="s">
        <v>580</v>
      </c>
      <c r="G30" s="201" t="s">
        <v>580</v>
      </c>
      <c r="H30" s="201" t="s">
        <v>857</v>
      </c>
      <c r="I30" s="201" t="s">
        <v>858</v>
      </c>
      <c r="J30" s="201" t="s">
        <v>580</v>
      </c>
      <c r="K30" s="201" t="s">
        <v>580</v>
      </c>
      <c r="L30" s="201" t="s">
        <v>580</v>
      </c>
      <c r="M30" s="201" t="s">
        <v>580</v>
      </c>
      <c r="N30" s="201" t="s">
        <v>580</v>
      </c>
      <c r="O30" s="201" t="s">
        <v>580</v>
      </c>
      <c r="P30" s="201" t="s">
        <v>580</v>
      </c>
      <c r="Q30" s="201" t="s">
        <v>580</v>
      </c>
      <c r="R30" s="201" t="s">
        <v>580</v>
      </c>
      <c r="S30" s="201" t="s">
        <v>580</v>
      </c>
      <c r="T30" s="201" t="s">
        <v>580</v>
      </c>
      <c r="U30" s="201" t="s">
        <v>580</v>
      </c>
      <c r="V30" s="201" t="s">
        <v>580</v>
      </c>
      <c r="W30" s="201" t="s">
        <v>580</v>
      </c>
      <c r="X30" s="201" t="s">
        <v>580</v>
      </c>
      <c r="Y30" s="201" t="s">
        <v>580</v>
      </c>
      <c r="Z30" s="201" t="s">
        <v>580</v>
      </c>
      <c r="AA30" s="201" t="s">
        <v>580</v>
      </c>
      <c r="AB30" s="201" t="s">
        <v>580</v>
      </c>
      <c r="AC30" s="201" t="s">
        <v>580</v>
      </c>
      <c r="AD30" s="201" t="s">
        <v>580</v>
      </c>
      <c r="AE30" s="201" t="s">
        <v>580</v>
      </c>
    </row>
    <row r="31" spans="1:31" ht="65.25" customHeight="1">
      <c r="A31" s="75" t="s">
        <v>533</v>
      </c>
      <c r="B31" s="190" t="s">
        <v>649</v>
      </c>
      <c r="C31" s="120" t="s">
        <v>700</v>
      </c>
      <c r="D31" s="201" t="s">
        <v>580</v>
      </c>
      <c r="E31" s="201" t="s">
        <v>580</v>
      </c>
      <c r="F31" s="201" t="s">
        <v>580</v>
      </c>
      <c r="G31" s="201" t="s">
        <v>580</v>
      </c>
      <c r="H31" s="201" t="s">
        <v>857</v>
      </c>
      <c r="I31" s="201" t="s">
        <v>858</v>
      </c>
      <c r="J31" s="201" t="s">
        <v>580</v>
      </c>
      <c r="K31" s="201" t="s">
        <v>580</v>
      </c>
      <c r="L31" s="201" t="s">
        <v>580</v>
      </c>
      <c r="M31" s="201" t="s">
        <v>580</v>
      </c>
      <c r="N31" s="201" t="s">
        <v>580</v>
      </c>
      <c r="O31" s="201" t="s">
        <v>580</v>
      </c>
      <c r="P31" s="201" t="s">
        <v>580</v>
      </c>
      <c r="Q31" s="201" t="s">
        <v>580</v>
      </c>
      <c r="R31" s="201" t="s">
        <v>580</v>
      </c>
      <c r="S31" s="201" t="s">
        <v>580</v>
      </c>
      <c r="T31" s="201" t="s">
        <v>580</v>
      </c>
      <c r="U31" s="201" t="s">
        <v>580</v>
      </c>
      <c r="V31" s="201" t="s">
        <v>580</v>
      </c>
      <c r="W31" s="201" t="s">
        <v>580</v>
      </c>
      <c r="X31" s="201" t="s">
        <v>580</v>
      </c>
      <c r="Y31" s="201" t="s">
        <v>580</v>
      </c>
      <c r="Z31" s="201" t="s">
        <v>580</v>
      </c>
      <c r="AA31" s="201" t="s">
        <v>580</v>
      </c>
      <c r="AB31" s="201" t="s">
        <v>580</v>
      </c>
      <c r="AC31" s="201" t="s">
        <v>580</v>
      </c>
      <c r="AD31" s="201" t="s">
        <v>580</v>
      </c>
      <c r="AE31" s="201" t="s">
        <v>580</v>
      </c>
    </row>
    <row r="32" spans="1:31" ht="63">
      <c r="A32" s="75" t="s">
        <v>507</v>
      </c>
      <c r="B32" s="190" t="s">
        <v>650</v>
      </c>
      <c r="C32" s="120" t="s">
        <v>700</v>
      </c>
      <c r="D32" s="201" t="s">
        <v>580</v>
      </c>
      <c r="E32" s="201" t="s">
        <v>580</v>
      </c>
      <c r="F32" s="201" t="s">
        <v>580</v>
      </c>
      <c r="G32" s="201" t="s">
        <v>580</v>
      </c>
      <c r="H32" s="201" t="s">
        <v>857</v>
      </c>
      <c r="I32" s="201" t="s">
        <v>858</v>
      </c>
      <c r="J32" s="201" t="s">
        <v>580</v>
      </c>
      <c r="K32" s="201" t="s">
        <v>580</v>
      </c>
      <c r="L32" s="201" t="s">
        <v>580</v>
      </c>
      <c r="M32" s="201" t="s">
        <v>580</v>
      </c>
      <c r="N32" s="201" t="s">
        <v>580</v>
      </c>
      <c r="O32" s="201" t="s">
        <v>580</v>
      </c>
      <c r="P32" s="201" t="s">
        <v>580</v>
      </c>
      <c r="Q32" s="201" t="s">
        <v>580</v>
      </c>
      <c r="R32" s="201" t="s">
        <v>580</v>
      </c>
      <c r="S32" s="201" t="s">
        <v>580</v>
      </c>
      <c r="T32" s="201" t="s">
        <v>580</v>
      </c>
      <c r="U32" s="201" t="s">
        <v>580</v>
      </c>
      <c r="V32" s="201" t="s">
        <v>580</v>
      </c>
      <c r="W32" s="201" t="s">
        <v>580</v>
      </c>
      <c r="X32" s="201" t="s">
        <v>580</v>
      </c>
      <c r="Y32" s="201" t="s">
        <v>580</v>
      </c>
      <c r="Z32" s="201" t="s">
        <v>580</v>
      </c>
      <c r="AA32" s="201" t="s">
        <v>580</v>
      </c>
      <c r="AB32" s="201" t="s">
        <v>580</v>
      </c>
      <c r="AC32" s="201" t="s">
        <v>580</v>
      </c>
      <c r="AD32" s="201" t="s">
        <v>580</v>
      </c>
      <c r="AE32" s="201" t="s">
        <v>580</v>
      </c>
    </row>
    <row r="33" spans="1:31" ht="47.25">
      <c r="A33" s="75" t="s">
        <v>536</v>
      </c>
      <c r="B33" s="190" t="s">
        <v>651</v>
      </c>
      <c r="C33" s="120" t="s">
        <v>700</v>
      </c>
      <c r="D33" s="201" t="s">
        <v>580</v>
      </c>
      <c r="E33" s="201" t="s">
        <v>580</v>
      </c>
      <c r="F33" s="201" t="s">
        <v>580</v>
      </c>
      <c r="G33" s="201" t="s">
        <v>580</v>
      </c>
      <c r="H33" s="201" t="s">
        <v>857</v>
      </c>
      <c r="I33" s="201" t="s">
        <v>858</v>
      </c>
      <c r="J33" s="201" t="s">
        <v>580</v>
      </c>
      <c r="K33" s="201" t="s">
        <v>580</v>
      </c>
      <c r="L33" s="201" t="s">
        <v>580</v>
      </c>
      <c r="M33" s="201" t="s">
        <v>580</v>
      </c>
      <c r="N33" s="201" t="s">
        <v>580</v>
      </c>
      <c r="O33" s="201" t="s">
        <v>580</v>
      </c>
      <c r="P33" s="201" t="s">
        <v>580</v>
      </c>
      <c r="Q33" s="201" t="s">
        <v>580</v>
      </c>
      <c r="R33" s="201" t="s">
        <v>580</v>
      </c>
      <c r="S33" s="201" t="s">
        <v>580</v>
      </c>
      <c r="T33" s="201" t="s">
        <v>580</v>
      </c>
      <c r="U33" s="201" t="s">
        <v>580</v>
      </c>
      <c r="V33" s="201" t="s">
        <v>580</v>
      </c>
      <c r="W33" s="201" t="s">
        <v>580</v>
      </c>
      <c r="X33" s="201" t="s">
        <v>580</v>
      </c>
      <c r="Y33" s="201" t="s">
        <v>580</v>
      </c>
      <c r="Z33" s="201" t="s">
        <v>580</v>
      </c>
      <c r="AA33" s="201" t="s">
        <v>580</v>
      </c>
      <c r="AB33" s="201" t="s">
        <v>580</v>
      </c>
      <c r="AC33" s="201" t="s">
        <v>580</v>
      </c>
      <c r="AD33" s="201" t="s">
        <v>580</v>
      </c>
      <c r="AE33" s="201" t="s">
        <v>580</v>
      </c>
    </row>
    <row r="34" spans="1:31" ht="146.25" customHeight="1">
      <c r="A34" s="75" t="s">
        <v>536</v>
      </c>
      <c r="B34" s="190" t="s">
        <v>652</v>
      </c>
      <c r="C34" s="120" t="s">
        <v>700</v>
      </c>
      <c r="D34" s="201" t="s">
        <v>580</v>
      </c>
      <c r="E34" s="201" t="s">
        <v>580</v>
      </c>
      <c r="F34" s="201" t="s">
        <v>580</v>
      </c>
      <c r="G34" s="201" t="s">
        <v>580</v>
      </c>
      <c r="H34" s="201" t="s">
        <v>857</v>
      </c>
      <c r="I34" s="201" t="s">
        <v>858</v>
      </c>
      <c r="J34" s="201" t="s">
        <v>580</v>
      </c>
      <c r="K34" s="201" t="s">
        <v>580</v>
      </c>
      <c r="L34" s="201" t="s">
        <v>580</v>
      </c>
      <c r="M34" s="201" t="s">
        <v>580</v>
      </c>
      <c r="N34" s="201" t="s">
        <v>580</v>
      </c>
      <c r="O34" s="201" t="s">
        <v>580</v>
      </c>
      <c r="P34" s="201" t="s">
        <v>580</v>
      </c>
      <c r="Q34" s="201" t="s">
        <v>580</v>
      </c>
      <c r="R34" s="201" t="s">
        <v>580</v>
      </c>
      <c r="S34" s="201" t="s">
        <v>580</v>
      </c>
      <c r="T34" s="201" t="s">
        <v>580</v>
      </c>
      <c r="U34" s="201" t="s">
        <v>580</v>
      </c>
      <c r="V34" s="201" t="s">
        <v>580</v>
      </c>
      <c r="W34" s="201" t="s">
        <v>580</v>
      </c>
      <c r="X34" s="201" t="s">
        <v>580</v>
      </c>
      <c r="Y34" s="201" t="s">
        <v>580</v>
      </c>
      <c r="Z34" s="201" t="s">
        <v>580</v>
      </c>
      <c r="AA34" s="201" t="s">
        <v>580</v>
      </c>
      <c r="AB34" s="201" t="s">
        <v>580</v>
      </c>
      <c r="AC34" s="201" t="s">
        <v>580</v>
      </c>
      <c r="AD34" s="201" t="s">
        <v>580</v>
      </c>
      <c r="AE34" s="201" t="s">
        <v>580</v>
      </c>
    </row>
    <row r="35" spans="1:31" ht="129.75" customHeight="1">
      <c r="A35" s="75" t="s">
        <v>536</v>
      </c>
      <c r="B35" s="190" t="s">
        <v>653</v>
      </c>
      <c r="C35" s="120" t="s">
        <v>700</v>
      </c>
      <c r="D35" s="201" t="s">
        <v>580</v>
      </c>
      <c r="E35" s="201" t="s">
        <v>580</v>
      </c>
      <c r="F35" s="201" t="s">
        <v>580</v>
      </c>
      <c r="G35" s="201" t="s">
        <v>580</v>
      </c>
      <c r="H35" s="201" t="s">
        <v>857</v>
      </c>
      <c r="I35" s="201" t="s">
        <v>858</v>
      </c>
      <c r="J35" s="201" t="s">
        <v>580</v>
      </c>
      <c r="K35" s="201" t="s">
        <v>580</v>
      </c>
      <c r="L35" s="201" t="s">
        <v>580</v>
      </c>
      <c r="M35" s="201" t="s">
        <v>580</v>
      </c>
      <c r="N35" s="201" t="s">
        <v>580</v>
      </c>
      <c r="O35" s="201" t="s">
        <v>580</v>
      </c>
      <c r="P35" s="201" t="s">
        <v>580</v>
      </c>
      <c r="Q35" s="201" t="s">
        <v>580</v>
      </c>
      <c r="R35" s="201" t="s">
        <v>580</v>
      </c>
      <c r="S35" s="201" t="s">
        <v>580</v>
      </c>
      <c r="T35" s="201" t="s">
        <v>580</v>
      </c>
      <c r="U35" s="201" t="s">
        <v>580</v>
      </c>
      <c r="V35" s="201" t="s">
        <v>580</v>
      </c>
      <c r="W35" s="201" t="s">
        <v>580</v>
      </c>
      <c r="X35" s="201" t="s">
        <v>580</v>
      </c>
      <c r="Y35" s="201" t="s">
        <v>580</v>
      </c>
      <c r="Z35" s="201" t="s">
        <v>580</v>
      </c>
      <c r="AA35" s="201" t="s">
        <v>580</v>
      </c>
      <c r="AB35" s="201" t="s">
        <v>580</v>
      </c>
      <c r="AC35" s="201" t="s">
        <v>580</v>
      </c>
      <c r="AD35" s="201" t="s">
        <v>580</v>
      </c>
      <c r="AE35" s="201" t="s">
        <v>580</v>
      </c>
    </row>
    <row r="36" spans="1:31" ht="131.25" customHeight="1">
      <c r="A36" s="75" t="s">
        <v>536</v>
      </c>
      <c r="B36" s="190" t="s">
        <v>654</v>
      </c>
      <c r="C36" s="120" t="s">
        <v>700</v>
      </c>
      <c r="D36" s="201" t="s">
        <v>580</v>
      </c>
      <c r="E36" s="201" t="s">
        <v>580</v>
      </c>
      <c r="F36" s="201" t="s">
        <v>580</v>
      </c>
      <c r="G36" s="201" t="s">
        <v>580</v>
      </c>
      <c r="H36" s="201" t="s">
        <v>857</v>
      </c>
      <c r="I36" s="201" t="s">
        <v>858</v>
      </c>
      <c r="J36" s="201" t="s">
        <v>580</v>
      </c>
      <c r="K36" s="201" t="s">
        <v>580</v>
      </c>
      <c r="L36" s="201" t="s">
        <v>580</v>
      </c>
      <c r="M36" s="201" t="s">
        <v>580</v>
      </c>
      <c r="N36" s="201" t="s">
        <v>580</v>
      </c>
      <c r="O36" s="201" t="s">
        <v>580</v>
      </c>
      <c r="P36" s="201" t="s">
        <v>580</v>
      </c>
      <c r="Q36" s="201" t="s">
        <v>580</v>
      </c>
      <c r="R36" s="201" t="s">
        <v>580</v>
      </c>
      <c r="S36" s="201" t="s">
        <v>580</v>
      </c>
      <c r="T36" s="201" t="s">
        <v>580</v>
      </c>
      <c r="U36" s="201" t="s">
        <v>580</v>
      </c>
      <c r="V36" s="201" t="s">
        <v>580</v>
      </c>
      <c r="W36" s="201" t="s">
        <v>580</v>
      </c>
      <c r="X36" s="201" t="s">
        <v>580</v>
      </c>
      <c r="Y36" s="201" t="s">
        <v>580</v>
      </c>
      <c r="Z36" s="201" t="s">
        <v>580</v>
      </c>
      <c r="AA36" s="201" t="s">
        <v>580</v>
      </c>
      <c r="AB36" s="201" t="s">
        <v>580</v>
      </c>
      <c r="AC36" s="201" t="s">
        <v>580</v>
      </c>
      <c r="AD36" s="201" t="s">
        <v>580</v>
      </c>
      <c r="AE36" s="201" t="s">
        <v>580</v>
      </c>
    </row>
    <row r="37" spans="1:31" ht="47.25">
      <c r="A37" s="75" t="s">
        <v>537</v>
      </c>
      <c r="B37" s="190" t="s">
        <v>651</v>
      </c>
      <c r="C37" s="120" t="s">
        <v>700</v>
      </c>
      <c r="D37" s="201" t="s">
        <v>580</v>
      </c>
      <c r="E37" s="201" t="s">
        <v>580</v>
      </c>
      <c r="F37" s="201" t="s">
        <v>580</v>
      </c>
      <c r="G37" s="201" t="s">
        <v>580</v>
      </c>
      <c r="H37" s="201" t="s">
        <v>857</v>
      </c>
      <c r="I37" s="201" t="s">
        <v>858</v>
      </c>
      <c r="J37" s="201" t="s">
        <v>580</v>
      </c>
      <c r="K37" s="201" t="s">
        <v>580</v>
      </c>
      <c r="L37" s="201" t="s">
        <v>580</v>
      </c>
      <c r="M37" s="201" t="s">
        <v>580</v>
      </c>
      <c r="N37" s="201" t="s">
        <v>580</v>
      </c>
      <c r="O37" s="201" t="s">
        <v>580</v>
      </c>
      <c r="P37" s="201" t="s">
        <v>580</v>
      </c>
      <c r="Q37" s="201" t="s">
        <v>580</v>
      </c>
      <c r="R37" s="201" t="s">
        <v>580</v>
      </c>
      <c r="S37" s="201" t="s">
        <v>580</v>
      </c>
      <c r="T37" s="201" t="s">
        <v>580</v>
      </c>
      <c r="U37" s="201" t="s">
        <v>580</v>
      </c>
      <c r="V37" s="201" t="s">
        <v>580</v>
      </c>
      <c r="W37" s="201" t="s">
        <v>580</v>
      </c>
      <c r="X37" s="201" t="s">
        <v>580</v>
      </c>
      <c r="Y37" s="201" t="s">
        <v>580</v>
      </c>
      <c r="Z37" s="201" t="s">
        <v>580</v>
      </c>
      <c r="AA37" s="201" t="s">
        <v>580</v>
      </c>
      <c r="AB37" s="201" t="s">
        <v>580</v>
      </c>
      <c r="AC37" s="201" t="s">
        <v>580</v>
      </c>
      <c r="AD37" s="201" t="s">
        <v>580</v>
      </c>
      <c r="AE37" s="201" t="s">
        <v>580</v>
      </c>
    </row>
    <row r="38" spans="1:31" ht="149.25" customHeight="1">
      <c r="A38" s="75" t="s">
        <v>537</v>
      </c>
      <c r="B38" s="190" t="s">
        <v>652</v>
      </c>
      <c r="C38" s="120" t="s">
        <v>700</v>
      </c>
      <c r="D38" s="201" t="s">
        <v>580</v>
      </c>
      <c r="E38" s="201" t="s">
        <v>580</v>
      </c>
      <c r="F38" s="201" t="s">
        <v>580</v>
      </c>
      <c r="G38" s="201" t="s">
        <v>580</v>
      </c>
      <c r="H38" s="201" t="s">
        <v>857</v>
      </c>
      <c r="I38" s="201" t="s">
        <v>858</v>
      </c>
      <c r="J38" s="201" t="s">
        <v>580</v>
      </c>
      <c r="K38" s="201" t="s">
        <v>580</v>
      </c>
      <c r="L38" s="201" t="s">
        <v>580</v>
      </c>
      <c r="M38" s="201" t="s">
        <v>580</v>
      </c>
      <c r="N38" s="201" t="s">
        <v>580</v>
      </c>
      <c r="O38" s="201" t="s">
        <v>580</v>
      </c>
      <c r="P38" s="201" t="s">
        <v>580</v>
      </c>
      <c r="Q38" s="201" t="s">
        <v>580</v>
      </c>
      <c r="R38" s="201" t="s">
        <v>580</v>
      </c>
      <c r="S38" s="201" t="s">
        <v>580</v>
      </c>
      <c r="T38" s="201" t="s">
        <v>580</v>
      </c>
      <c r="U38" s="201" t="s">
        <v>580</v>
      </c>
      <c r="V38" s="201" t="s">
        <v>580</v>
      </c>
      <c r="W38" s="201" t="s">
        <v>580</v>
      </c>
      <c r="X38" s="201" t="s">
        <v>580</v>
      </c>
      <c r="Y38" s="201" t="s">
        <v>580</v>
      </c>
      <c r="Z38" s="201" t="s">
        <v>580</v>
      </c>
      <c r="AA38" s="201" t="s">
        <v>580</v>
      </c>
      <c r="AB38" s="201" t="s">
        <v>580</v>
      </c>
      <c r="AC38" s="201" t="s">
        <v>580</v>
      </c>
      <c r="AD38" s="201" t="s">
        <v>580</v>
      </c>
      <c r="AE38" s="201" t="s">
        <v>580</v>
      </c>
    </row>
    <row r="39" spans="1:31" ht="135" customHeight="1">
      <c r="A39" s="75" t="s">
        <v>537</v>
      </c>
      <c r="B39" s="190" t="s">
        <v>653</v>
      </c>
      <c r="C39" s="120" t="s">
        <v>700</v>
      </c>
      <c r="D39" s="201" t="s">
        <v>580</v>
      </c>
      <c r="E39" s="201" t="s">
        <v>580</v>
      </c>
      <c r="F39" s="201" t="s">
        <v>580</v>
      </c>
      <c r="G39" s="201" t="s">
        <v>580</v>
      </c>
      <c r="H39" s="201" t="s">
        <v>857</v>
      </c>
      <c r="I39" s="201" t="s">
        <v>858</v>
      </c>
      <c r="J39" s="201" t="s">
        <v>580</v>
      </c>
      <c r="K39" s="201" t="s">
        <v>580</v>
      </c>
      <c r="L39" s="201" t="s">
        <v>580</v>
      </c>
      <c r="M39" s="201" t="s">
        <v>580</v>
      </c>
      <c r="N39" s="201" t="s">
        <v>580</v>
      </c>
      <c r="O39" s="201" t="s">
        <v>580</v>
      </c>
      <c r="P39" s="201" t="s">
        <v>580</v>
      </c>
      <c r="Q39" s="201" t="s">
        <v>580</v>
      </c>
      <c r="R39" s="201" t="s">
        <v>580</v>
      </c>
      <c r="S39" s="201" t="s">
        <v>580</v>
      </c>
      <c r="T39" s="201" t="s">
        <v>580</v>
      </c>
      <c r="U39" s="201" t="s">
        <v>580</v>
      </c>
      <c r="V39" s="201" t="s">
        <v>580</v>
      </c>
      <c r="W39" s="201" t="s">
        <v>580</v>
      </c>
      <c r="X39" s="201" t="s">
        <v>580</v>
      </c>
      <c r="Y39" s="201" t="s">
        <v>580</v>
      </c>
      <c r="Z39" s="201" t="s">
        <v>580</v>
      </c>
      <c r="AA39" s="201" t="s">
        <v>580</v>
      </c>
      <c r="AB39" s="201" t="s">
        <v>580</v>
      </c>
      <c r="AC39" s="201" t="s">
        <v>580</v>
      </c>
      <c r="AD39" s="201" t="s">
        <v>580</v>
      </c>
      <c r="AE39" s="201" t="s">
        <v>580</v>
      </c>
    </row>
    <row r="40" spans="1:31" ht="135.75" customHeight="1">
      <c r="A40" s="75" t="s">
        <v>537</v>
      </c>
      <c r="B40" s="190" t="s">
        <v>655</v>
      </c>
      <c r="C40" s="120" t="s">
        <v>700</v>
      </c>
      <c r="D40" s="201" t="s">
        <v>580</v>
      </c>
      <c r="E40" s="201" t="s">
        <v>580</v>
      </c>
      <c r="F40" s="201" t="s">
        <v>580</v>
      </c>
      <c r="G40" s="201" t="s">
        <v>580</v>
      </c>
      <c r="H40" s="201" t="s">
        <v>857</v>
      </c>
      <c r="I40" s="201" t="s">
        <v>858</v>
      </c>
      <c r="J40" s="201" t="s">
        <v>580</v>
      </c>
      <c r="K40" s="201" t="s">
        <v>580</v>
      </c>
      <c r="L40" s="201" t="s">
        <v>580</v>
      </c>
      <c r="M40" s="201" t="s">
        <v>580</v>
      </c>
      <c r="N40" s="201" t="s">
        <v>580</v>
      </c>
      <c r="O40" s="201" t="s">
        <v>580</v>
      </c>
      <c r="P40" s="201" t="s">
        <v>580</v>
      </c>
      <c r="Q40" s="201" t="s">
        <v>580</v>
      </c>
      <c r="R40" s="201" t="s">
        <v>580</v>
      </c>
      <c r="S40" s="201" t="s">
        <v>580</v>
      </c>
      <c r="T40" s="201" t="s">
        <v>580</v>
      </c>
      <c r="U40" s="201" t="s">
        <v>580</v>
      </c>
      <c r="V40" s="201" t="s">
        <v>580</v>
      </c>
      <c r="W40" s="201" t="s">
        <v>580</v>
      </c>
      <c r="X40" s="201" t="s">
        <v>580</v>
      </c>
      <c r="Y40" s="201" t="s">
        <v>580</v>
      </c>
      <c r="Z40" s="201" t="s">
        <v>580</v>
      </c>
      <c r="AA40" s="201" t="s">
        <v>580</v>
      </c>
      <c r="AB40" s="201" t="s">
        <v>580</v>
      </c>
      <c r="AC40" s="201" t="s">
        <v>580</v>
      </c>
      <c r="AD40" s="201" t="s">
        <v>580</v>
      </c>
      <c r="AE40" s="201" t="s">
        <v>580</v>
      </c>
    </row>
    <row r="41" spans="1:31" ht="123.75" customHeight="1">
      <c r="A41" s="75" t="s">
        <v>508</v>
      </c>
      <c r="B41" s="190" t="s">
        <v>656</v>
      </c>
      <c r="C41" s="120" t="s">
        <v>700</v>
      </c>
      <c r="D41" s="201" t="s">
        <v>580</v>
      </c>
      <c r="E41" s="201" t="s">
        <v>580</v>
      </c>
      <c r="F41" s="201" t="s">
        <v>580</v>
      </c>
      <c r="G41" s="201" t="s">
        <v>580</v>
      </c>
      <c r="H41" s="201" t="s">
        <v>857</v>
      </c>
      <c r="I41" s="201" t="s">
        <v>858</v>
      </c>
      <c r="J41" s="201" t="s">
        <v>580</v>
      </c>
      <c r="K41" s="201" t="s">
        <v>580</v>
      </c>
      <c r="L41" s="201" t="s">
        <v>580</v>
      </c>
      <c r="M41" s="201" t="s">
        <v>580</v>
      </c>
      <c r="N41" s="201" t="s">
        <v>580</v>
      </c>
      <c r="O41" s="201" t="s">
        <v>580</v>
      </c>
      <c r="P41" s="201" t="s">
        <v>580</v>
      </c>
      <c r="Q41" s="201" t="s">
        <v>580</v>
      </c>
      <c r="R41" s="201" t="s">
        <v>580</v>
      </c>
      <c r="S41" s="201" t="s">
        <v>580</v>
      </c>
      <c r="T41" s="201" t="s">
        <v>580</v>
      </c>
      <c r="U41" s="201" t="s">
        <v>580</v>
      </c>
      <c r="V41" s="201" t="s">
        <v>580</v>
      </c>
      <c r="W41" s="201" t="s">
        <v>580</v>
      </c>
      <c r="X41" s="201" t="s">
        <v>580</v>
      </c>
      <c r="Y41" s="201" t="s">
        <v>580</v>
      </c>
      <c r="Z41" s="201" t="s">
        <v>580</v>
      </c>
      <c r="AA41" s="201" t="s">
        <v>580</v>
      </c>
      <c r="AB41" s="201" t="s">
        <v>580</v>
      </c>
      <c r="AC41" s="201" t="s">
        <v>580</v>
      </c>
      <c r="AD41" s="201" t="s">
        <v>580</v>
      </c>
      <c r="AE41" s="201" t="s">
        <v>580</v>
      </c>
    </row>
    <row r="42" spans="1:31" ht="94.5">
      <c r="A42" s="75" t="s">
        <v>540</v>
      </c>
      <c r="B42" s="190" t="s">
        <v>657</v>
      </c>
      <c r="C42" s="120" t="s">
        <v>700</v>
      </c>
      <c r="D42" s="201" t="s">
        <v>580</v>
      </c>
      <c r="E42" s="201" t="s">
        <v>580</v>
      </c>
      <c r="F42" s="201" t="s">
        <v>580</v>
      </c>
      <c r="G42" s="201" t="s">
        <v>580</v>
      </c>
      <c r="H42" s="201" t="s">
        <v>857</v>
      </c>
      <c r="I42" s="201" t="s">
        <v>858</v>
      </c>
      <c r="J42" s="201" t="s">
        <v>580</v>
      </c>
      <c r="K42" s="201" t="s">
        <v>580</v>
      </c>
      <c r="L42" s="201" t="s">
        <v>580</v>
      </c>
      <c r="M42" s="201" t="s">
        <v>580</v>
      </c>
      <c r="N42" s="201" t="s">
        <v>580</v>
      </c>
      <c r="O42" s="201" t="s">
        <v>580</v>
      </c>
      <c r="P42" s="201" t="s">
        <v>580</v>
      </c>
      <c r="Q42" s="201" t="s">
        <v>580</v>
      </c>
      <c r="R42" s="201" t="s">
        <v>580</v>
      </c>
      <c r="S42" s="201" t="s">
        <v>580</v>
      </c>
      <c r="T42" s="201" t="s">
        <v>580</v>
      </c>
      <c r="U42" s="201" t="s">
        <v>580</v>
      </c>
      <c r="V42" s="201" t="s">
        <v>580</v>
      </c>
      <c r="W42" s="201" t="s">
        <v>580</v>
      </c>
      <c r="X42" s="201" t="s">
        <v>580</v>
      </c>
      <c r="Y42" s="201" t="s">
        <v>580</v>
      </c>
      <c r="Z42" s="201" t="s">
        <v>580</v>
      </c>
      <c r="AA42" s="201" t="s">
        <v>580</v>
      </c>
      <c r="AB42" s="201" t="s">
        <v>580</v>
      </c>
      <c r="AC42" s="201" t="s">
        <v>580</v>
      </c>
      <c r="AD42" s="201" t="s">
        <v>580</v>
      </c>
      <c r="AE42" s="201" t="s">
        <v>580</v>
      </c>
    </row>
    <row r="43" spans="1:31" ht="135" customHeight="1">
      <c r="A43" s="75" t="s">
        <v>541</v>
      </c>
      <c r="B43" s="190" t="s">
        <v>658</v>
      </c>
      <c r="C43" s="120" t="s">
        <v>700</v>
      </c>
      <c r="D43" s="201" t="s">
        <v>580</v>
      </c>
      <c r="E43" s="201" t="s">
        <v>580</v>
      </c>
      <c r="F43" s="201" t="s">
        <v>580</v>
      </c>
      <c r="G43" s="201" t="s">
        <v>580</v>
      </c>
      <c r="H43" s="201" t="s">
        <v>857</v>
      </c>
      <c r="I43" s="201" t="s">
        <v>858</v>
      </c>
      <c r="J43" s="201" t="s">
        <v>580</v>
      </c>
      <c r="K43" s="201" t="s">
        <v>580</v>
      </c>
      <c r="L43" s="201" t="s">
        <v>580</v>
      </c>
      <c r="M43" s="201" t="s">
        <v>580</v>
      </c>
      <c r="N43" s="201" t="s">
        <v>580</v>
      </c>
      <c r="O43" s="201" t="s">
        <v>580</v>
      </c>
      <c r="P43" s="201" t="s">
        <v>580</v>
      </c>
      <c r="Q43" s="201" t="s">
        <v>580</v>
      </c>
      <c r="R43" s="201" t="s">
        <v>580</v>
      </c>
      <c r="S43" s="201" t="s">
        <v>580</v>
      </c>
      <c r="T43" s="201" t="s">
        <v>580</v>
      </c>
      <c r="U43" s="201" t="s">
        <v>580</v>
      </c>
      <c r="V43" s="201" t="s">
        <v>580</v>
      </c>
      <c r="W43" s="201" t="s">
        <v>580</v>
      </c>
      <c r="X43" s="201" t="s">
        <v>580</v>
      </c>
      <c r="Y43" s="201" t="s">
        <v>580</v>
      </c>
      <c r="Z43" s="201" t="s">
        <v>580</v>
      </c>
      <c r="AA43" s="201" t="s">
        <v>580</v>
      </c>
      <c r="AB43" s="201" t="s">
        <v>580</v>
      </c>
      <c r="AC43" s="201" t="s">
        <v>580</v>
      </c>
      <c r="AD43" s="201" t="s">
        <v>580</v>
      </c>
      <c r="AE43" s="201" t="s">
        <v>580</v>
      </c>
    </row>
    <row r="44" spans="1:31" ht="107.25" customHeight="1">
      <c r="A44" s="75" t="s">
        <v>504</v>
      </c>
      <c r="B44" s="190" t="s">
        <v>659</v>
      </c>
      <c r="C44" s="120" t="str">
        <f>C45</f>
        <v>Г</v>
      </c>
      <c r="D44" s="120" t="str">
        <f t="shared" ref="D44:AE44" si="2">D45</f>
        <v>1939 г.</v>
      </c>
      <c r="E44" s="120" t="str">
        <f t="shared" si="2"/>
        <v>нд</v>
      </c>
      <c r="F44" s="120" t="str">
        <f t="shared" si="2"/>
        <v>нд</v>
      </c>
      <c r="G44" s="120" t="str">
        <f t="shared" si="2"/>
        <v>нд</v>
      </c>
      <c r="H44" s="120" t="str">
        <f t="shared" si="2"/>
        <v>нд</v>
      </c>
      <c r="I44" s="120" t="str">
        <f t="shared" si="2"/>
        <v>нд</v>
      </c>
      <c r="J44" s="120" t="str">
        <f t="shared" si="2"/>
        <v>нд</v>
      </c>
      <c r="K44" s="120" t="str">
        <f t="shared" si="2"/>
        <v>нд</v>
      </c>
      <c r="L44" s="120" t="str">
        <f t="shared" si="2"/>
        <v>-</v>
      </c>
      <c r="M44" s="120" t="str">
        <f t="shared" si="2"/>
        <v>-</v>
      </c>
      <c r="N44" s="120" t="str">
        <f t="shared" si="2"/>
        <v>+</v>
      </c>
      <c r="O44" s="120" t="str">
        <f t="shared" si="2"/>
        <v>+</v>
      </c>
      <c r="P44" s="120" t="str">
        <f t="shared" si="2"/>
        <v>ПС "Андреево"</v>
      </c>
      <c r="Q44" s="120">
        <f t="shared" si="2"/>
        <v>0</v>
      </c>
      <c r="R44" s="120">
        <f t="shared" si="2"/>
        <v>0</v>
      </c>
      <c r="S44" s="120">
        <f t="shared" si="2"/>
        <v>0</v>
      </c>
      <c r="T44" s="120">
        <f t="shared" si="2"/>
        <v>0</v>
      </c>
      <c r="U44" s="120" t="str">
        <f t="shared" si="2"/>
        <v>10 МВхА</v>
      </c>
      <c r="V44" s="120" t="str">
        <f t="shared" si="2"/>
        <v>10 МВхА</v>
      </c>
      <c r="W44" s="120" t="str">
        <f t="shared" si="2"/>
        <v>6,8 МВхА</v>
      </c>
      <c r="X44" s="120" t="str">
        <f t="shared" si="2"/>
        <v>6,8 МВхА</v>
      </c>
      <c r="Y44" s="120" t="str">
        <f t="shared" si="2"/>
        <v>нд</v>
      </c>
      <c r="Z44" s="120" t="str">
        <f t="shared" si="2"/>
        <v>нд</v>
      </c>
      <c r="AA44" s="120">
        <f t="shared" si="2"/>
        <v>35</v>
      </c>
      <c r="AB44" s="120">
        <f t="shared" si="2"/>
        <v>35</v>
      </c>
      <c r="AC44" s="120" t="str">
        <f t="shared" si="2"/>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AD44" s="120" t="str">
        <f t="shared" si="2"/>
        <v>+</v>
      </c>
      <c r="AE44" s="120" t="str">
        <f t="shared" si="2"/>
        <v>+</v>
      </c>
    </row>
    <row r="45" spans="1:31" ht="130.5" customHeight="1">
      <c r="A45" s="75" t="s">
        <v>509</v>
      </c>
      <c r="B45" s="190" t="s">
        <v>660</v>
      </c>
      <c r="C45" s="120" t="str">
        <f>C47</f>
        <v>Г</v>
      </c>
      <c r="D45" s="120" t="str">
        <f t="shared" ref="D45:AE45" si="3">D47</f>
        <v>1939 г.</v>
      </c>
      <c r="E45" s="120" t="str">
        <f t="shared" si="3"/>
        <v>нд</v>
      </c>
      <c r="F45" s="120" t="str">
        <f t="shared" si="3"/>
        <v>нд</v>
      </c>
      <c r="G45" s="120" t="str">
        <f t="shared" si="3"/>
        <v>нд</v>
      </c>
      <c r="H45" s="120" t="str">
        <f t="shared" si="3"/>
        <v>нд</v>
      </c>
      <c r="I45" s="120" t="str">
        <f t="shared" si="3"/>
        <v>нд</v>
      </c>
      <c r="J45" s="120" t="str">
        <f t="shared" si="3"/>
        <v>нд</v>
      </c>
      <c r="K45" s="120" t="str">
        <f t="shared" si="3"/>
        <v>нд</v>
      </c>
      <c r="L45" s="120" t="str">
        <f t="shared" si="3"/>
        <v>-</v>
      </c>
      <c r="M45" s="120" t="str">
        <f t="shared" si="3"/>
        <v>-</v>
      </c>
      <c r="N45" s="120" t="str">
        <f t="shared" si="3"/>
        <v>+</v>
      </c>
      <c r="O45" s="120" t="str">
        <f t="shared" si="3"/>
        <v>+</v>
      </c>
      <c r="P45" s="120" t="str">
        <f t="shared" si="3"/>
        <v>ПС "Андреево"</v>
      </c>
      <c r="Q45" s="120">
        <f t="shared" si="3"/>
        <v>0</v>
      </c>
      <c r="R45" s="120">
        <f t="shared" si="3"/>
        <v>0</v>
      </c>
      <c r="S45" s="120">
        <f t="shared" si="3"/>
        <v>0</v>
      </c>
      <c r="T45" s="120">
        <f t="shared" si="3"/>
        <v>0</v>
      </c>
      <c r="U45" s="120" t="str">
        <f t="shared" si="3"/>
        <v>10 МВхА</v>
      </c>
      <c r="V45" s="120" t="str">
        <f t="shared" si="3"/>
        <v>10 МВхА</v>
      </c>
      <c r="W45" s="120" t="str">
        <f t="shared" si="3"/>
        <v>6,8 МВхА</v>
      </c>
      <c r="X45" s="120" t="str">
        <f t="shared" si="3"/>
        <v>6,8 МВхА</v>
      </c>
      <c r="Y45" s="120" t="str">
        <f t="shared" si="3"/>
        <v>нд</v>
      </c>
      <c r="Z45" s="120" t="str">
        <f t="shared" si="3"/>
        <v>нд</v>
      </c>
      <c r="AA45" s="120">
        <f t="shared" si="3"/>
        <v>35</v>
      </c>
      <c r="AB45" s="120">
        <f t="shared" si="3"/>
        <v>35</v>
      </c>
      <c r="AC45" s="120" t="str">
        <f t="shared" si="3"/>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AD45" s="120" t="str">
        <f t="shared" si="3"/>
        <v>+</v>
      </c>
      <c r="AE45" s="120" t="str">
        <f t="shared" si="3"/>
        <v>+</v>
      </c>
    </row>
    <row r="46" spans="1:31" ht="47.25">
      <c r="A46" s="75" t="s">
        <v>551</v>
      </c>
      <c r="B46" s="190" t="s">
        <v>661</v>
      </c>
      <c r="C46" s="120" t="s">
        <v>700</v>
      </c>
      <c r="D46" s="201" t="s">
        <v>580</v>
      </c>
      <c r="E46" s="201" t="s">
        <v>580</v>
      </c>
      <c r="F46" s="201" t="s">
        <v>580</v>
      </c>
      <c r="G46" s="201" t="s">
        <v>580</v>
      </c>
      <c r="H46" s="201" t="s">
        <v>857</v>
      </c>
      <c r="I46" s="201" t="s">
        <v>858</v>
      </c>
      <c r="J46" s="201" t="s">
        <v>580</v>
      </c>
      <c r="K46" s="201" t="s">
        <v>580</v>
      </c>
      <c r="L46" s="201" t="s">
        <v>580</v>
      </c>
      <c r="M46" s="201" t="s">
        <v>580</v>
      </c>
      <c r="N46" s="201" t="s">
        <v>580</v>
      </c>
      <c r="O46" s="201" t="s">
        <v>580</v>
      </c>
      <c r="P46" s="201" t="s">
        <v>580</v>
      </c>
      <c r="Q46" s="201" t="s">
        <v>580</v>
      </c>
      <c r="R46" s="201" t="s">
        <v>580</v>
      </c>
      <c r="S46" s="201" t="s">
        <v>580</v>
      </c>
      <c r="T46" s="201" t="s">
        <v>580</v>
      </c>
      <c r="U46" s="201" t="s">
        <v>580</v>
      </c>
      <c r="V46" s="201" t="s">
        <v>580</v>
      </c>
      <c r="W46" s="201" t="s">
        <v>580</v>
      </c>
      <c r="X46" s="201" t="s">
        <v>580</v>
      </c>
      <c r="Y46" s="201" t="s">
        <v>580</v>
      </c>
      <c r="Z46" s="201" t="s">
        <v>580</v>
      </c>
      <c r="AA46" s="201" t="s">
        <v>580</v>
      </c>
      <c r="AB46" s="201" t="s">
        <v>580</v>
      </c>
      <c r="AC46" s="201" t="s">
        <v>580</v>
      </c>
      <c r="AD46" s="201" t="s">
        <v>580</v>
      </c>
      <c r="AE46" s="201" t="s">
        <v>580</v>
      </c>
    </row>
    <row r="47" spans="1:31" ht="104.25" customHeight="1">
      <c r="A47" s="75" t="s">
        <v>552</v>
      </c>
      <c r="B47" s="190" t="s">
        <v>662</v>
      </c>
      <c r="C47" s="120" t="s">
        <v>700</v>
      </c>
      <c r="D47" s="201" t="str">
        <f>D48</f>
        <v>1939 г.</v>
      </c>
      <c r="E47" s="201" t="str">
        <f>E48</f>
        <v>нд</v>
      </c>
      <c r="F47" s="201" t="str">
        <f t="shared" ref="F47:AE47" si="4">F48</f>
        <v>нд</v>
      </c>
      <c r="G47" s="201" t="str">
        <f t="shared" si="4"/>
        <v>нд</v>
      </c>
      <c r="H47" s="201" t="str">
        <f t="shared" si="4"/>
        <v>нд</v>
      </c>
      <c r="I47" s="201" t="str">
        <f t="shared" si="4"/>
        <v>нд</v>
      </c>
      <c r="J47" s="201" t="str">
        <f t="shared" si="4"/>
        <v>нд</v>
      </c>
      <c r="K47" s="201" t="str">
        <f t="shared" si="4"/>
        <v>нд</v>
      </c>
      <c r="L47" s="201" t="str">
        <f t="shared" si="4"/>
        <v>-</v>
      </c>
      <c r="M47" s="201" t="str">
        <f t="shared" si="4"/>
        <v>-</v>
      </c>
      <c r="N47" s="201" t="str">
        <f t="shared" si="4"/>
        <v>+</v>
      </c>
      <c r="O47" s="201" t="str">
        <f t="shared" si="4"/>
        <v>+</v>
      </c>
      <c r="P47" s="201" t="str">
        <f t="shared" si="4"/>
        <v>ПС "Андреево"</v>
      </c>
      <c r="Q47" s="201">
        <f t="shared" si="4"/>
        <v>0</v>
      </c>
      <c r="R47" s="201">
        <f t="shared" si="4"/>
        <v>0</v>
      </c>
      <c r="S47" s="201">
        <f t="shared" si="4"/>
        <v>0</v>
      </c>
      <c r="T47" s="201">
        <f t="shared" si="4"/>
        <v>0</v>
      </c>
      <c r="U47" s="201" t="str">
        <f t="shared" si="4"/>
        <v>10 МВхА</v>
      </c>
      <c r="V47" s="201" t="str">
        <f t="shared" si="4"/>
        <v>10 МВхА</v>
      </c>
      <c r="W47" s="201" t="str">
        <f t="shared" si="4"/>
        <v>6,8 МВхА</v>
      </c>
      <c r="X47" s="201" t="str">
        <f t="shared" si="4"/>
        <v>6,8 МВхА</v>
      </c>
      <c r="Y47" s="201" t="str">
        <f t="shared" si="4"/>
        <v>нд</v>
      </c>
      <c r="Z47" s="201" t="str">
        <f t="shared" si="4"/>
        <v>нд</v>
      </c>
      <c r="AA47" s="201">
        <f t="shared" si="4"/>
        <v>35</v>
      </c>
      <c r="AB47" s="201">
        <f t="shared" si="4"/>
        <v>35</v>
      </c>
      <c r="AC47" s="231" t="str">
        <f t="shared" si="4"/>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AD47" s="201" t="str">
        <f t="shared" si="4"/>
        <v>+</v>
      </c>
      <c r="AE47" s="201" t="str">
        <f t="shared" si="4"/>
        <v>+</v>
      </c>
    </row>
    <row r="48" spans="1:31" ht="141" customHeight="1">
      <c r="A48" s="75" t="s">
        <v>552</v>
      </c>
      <c r="B48" s="192" t="s">
        <v>702</v>
      </c>
      <c r="C48" s="120" t="s">
        <v>701</v>
      </c>
      <c r="D48" s="201" t="s">
        <v>842</v>
      </c>
      <c r="E48" s="201" t="s">
        <v>580</v>
      </c>
      <c r="F48" s="201" t="s">
        <v>580</v>
      </c>
      <c r="G48" s="201" t="s">
        <v>580</v>
      </c>
      <c r="H48" s="226" t="s">
        <v>580</v>
      </c>
      <c r="I48" s="226" t="s">
        <v>580</v>
      </c>
      <c r="J48" s="226" t="s">
        <v>580</v>
      </c>
      <c r="K48" s="226" t="s">
        <v>580</v>
      </c>
      <c r="L48" s="226" t="s">
        <v>853</v>
      </c>
      <c r="M48" s="201" t="s">
        <v>853</v>
      </c>
      <c r="N48" s="201" t="s">
        <v>830</v>
      </c>
      <c r="O48" s="201" t="s">
        <v>830</v>
      </c>
      <c r="P48" s="201" t="s">
        <v>843</v>
      </c>
      <c r="Q48" s="66"/>
      <c r="R48" s="66"/>
      <c r="S48" s="66"/>
      <c r="T48" s="65"/>
      <c r="U48" s="199" t="s">
        <v>844</v>
      </c>
      <c r="V48" s="199" t="s">
        <v>844</v>
      </c>
      <c r="W48" s="199" t="s">
        <v>845</v>
      </c>
      <c r="X48" s="199" t="s">
        <v>845</v>
      </c>
      <c r="Y48" s="220" t="s">
        <v>580</v>
      </c>
      <c r="Z48" s="220" t="s">
        <v>580</v>
      </c>
      <c r="AA48" s="220">
        <v>35</v>
      </c>
      <c r="AB48" s="220">
        <v>35</v>
      </c>
      <c r="AC48" s="384" t="s">
        <v>867</v>
      </c>
      <c r="AD48" s="220" t="s">
        <v>830</v>
      </c>
      <c r="AE48" s="220" t="s">
        <v>830</v>
      </c>
    </row>
    <row r="49" spans="1:31" ht="73.5" customHeight="1">
      <c r="A49" s="75" t="s">
        <v>552</v>
      </c>
      <c r="B49" s="192" t="s">
        <v>750</v>
      </c>
      <c r="C49" s="120" t="s">
        <v>751</v>
      </c>
      <c r="D49" s="201" t="s">
        <v>842</v>
      </c>
      <c r="E49" s="201" t="s">
        <v>580</v>
      </c>
      <c r="F49" s="201" t="s">
        <v>580</v>
      </c>
      <c r="G49" s="201" t="s">
        <v>580</v>
      </c>
      <c r="H49" s="226" t="s">
        <v>580</v>
      </c>
      <c r="I49" s="226" t="s">
        <v>580</v>
      </c>
      <c r="J49" s="226" t="s">
        <v>580</v>
      </c>
      <c r="K49" s="226" t="s">
        <v>580</v>
      </c>
      <c r="L49" s="226" t="s">
        <v>853</v>
      </c>
      <c r="M49" s="201" t="s">
        <v>853</v>
      </c>
      <c r="N49" s="201" t="s">
        <v>830</v>
      </c>
      <c r="O49" s="201" t="s">
        <v>830</v>
      </c>
      <c r="P49" s="201" t="s">
        <v>843</v>
      </c>
      <c r="Q49" s="66"/>
      <c r="R49" s="66"/>
      <c r="S49" s="66"/>
      <c r="T49" s="65"/>
      <c r="U49" s="199" t="s">
        <v>844</v>
      </c>
      <c r="V49" s="199" t="s">
        <v>844</v>
      </c>
      <c r="W49" s="199" t="s">
        <v>845</v>
      </c>
      <c r="X49" s="199" t="s">
        <v>845</v>
      </c>
      <c r="Y49" s="220" t="s">
        <v>580</v>
      </c>
      <c r="Z49" s="220" t="s">
        <v>580</v>
      </c>
      <c r="AA49" s="220">
        <v>35</v>
      </c>
      <c r="AB49" s="220">
        <v>35</v>
      </c>
      <c r="AC49" s="385"/>
      <c r="AD49" s="220" t="s">
        <v>830</v>
      </c>
      <c r="AE49" s="220" t="s">
        <v>830</v>
      </c>
    </row>
    <row r="50" spans="1:31" ht="75" customHeight="1">
      <c r="A50" s="75" t="s">
        <v>552</v>
      </c>
      <c r="B50" s="190" t="s">
        <v>753</v>
      </c>
      <c r="C50" s="120" t="s">
        <v>752</v>
      </c>
      <c r="D50" s="201" t="s">
        <v>842</v>
      </c>
      <c r="E50" s="201" t="s">
        <v>580</v>
      </c>
      <c r="F50" s="201" t="s">
        <v>580</v>
      </c>
      <c r="G50" s="201" t="s">
        <v>580</v>
      </c>
      <c r="H50" s="226" t="s">
        <v>580</v>
      </c>
      <c r="I50" s="226" t="s">
        <v>580</v>
      </c>
      <c r="J50" s="226" t="s">
        <v>580</v>
      </c>
      <c r="K50" s="226" t="s">
        <v>580</v>
      </c>
      <c r="L50" s="226" t="s">
        <v>853</v>
      </c>
      <c r="M50" s="201" t="s">
        <v>853</v>
      </c>
      <c r="N50" s="201" t="s">
        <v>830</v>
      </c>
      <c r="O50" s="201" t="s">
        <v>830</v>
      </c>
      <c r="P50" s="201" t="s">
        <v>843</v>
      </c>
      <c r="Q50" s="66"/>
      <c r="R50" s="66"/>
      <c r="S50" s="66"/>
      <c r="T50" s="65"/>
      <c r="U50" s="199" t="s">
        <v>844</v>
      </c>
      <c r="V50" s="199" t="s">
        <v>844</v>
      </c>
      <c r="W50" s="199" t="s">
        <v>845</v>
      </c>
      <c r="X50" s="199" t="s">
        <v>845</v>
      </c>
      <c r="Y50" s="220" t="s">
        <v>580</v>
      </c>
      <c r="Z50" s="220" t="s">
        <v>580</v>
      </c>
      <c r="AA50" s="220">
        <v>35</v>
      </c>
      <c r="AB50" s="220">
        <v>35</v>
      </c>
      <c r="AC50" s="386"/>
      <c r="AD50" s="220" t="s">
        <v>830</v>
      </c>
      <c r="AE50" s="220" t="s">
        <v>830</v>
      </c>
    </row>
    <row r="51" spans="1:31" ht="63">
      <c r="A51" s="75" t="s">
        <v>510</v>
      </c>
      <c r="B51" s="190" t="s">
        <v>663</v>
      </c>
      <c r="C51" s="120" t="s">
        <v>700</v>
      </c>
      <c r="D51" s="201" t="s">
        <v>580</v>
      </c>
      <c r="E51" s="201" t="s">
        <v>580</v>
      </c>
      <c r="F51" s="201" t="s">
        <v>580</v>
      </c>
      <c r="G51" s="201" t="s">
        <v>580</v>
      </c>
      <c r="H51" s="201" t="s">
        <v>857</v>
      </c>
      <c r="I51" s="201" t="s">
        <v>858</v>
      </c>
      <c r="J51" s="201" t="s">
        <v>580</v>
      </c>
      <c r="K51" s="201" t="s">
        <v>580</v>
      </c>
      <c r="L51" s="201" t="s">
        <v>580</v>
      </c>
      <c r="M51" s="201" t="s">
        <v>580</v>
      </c>
      <c r="N51" s="201" t="s">
        <v>580</v>
      </c>
      <c r="O51" s="201" t="s">
        <v>580</v>
      </c>
      <c r="P51" s="201" t="s">
        <v>580</v>
      </c>
      <c r="Q51" s="201" t="s">
        <v>580</v>
      </c>
      <c r="R51" s="201" t="s">
        <v>580</v>
      </c>
      <c r="S51" s="201" t="s">
        <v>580</v>
      </c>
      <c r="T51" s="201" t="s">
        <v>580</v>
      </c>
      <c r="U51" s="201" t="s">
        <v>580</v>
      </c>
      <c r="V51" s="201" t="s">
        <v>580</v>
      </c>
      <c r="W51" s="201" t="s">
        <v>580</v>
      </c>
      <c r="X51" s="201" t="s">
        <v>580</v>
      </c>
      <c r="Y51" s="201" t="s">
        <v>580</v>
      </c>
      <c r="Z51" s="201" t="s">
        <v>580</v>
      </c>
      <c r="AA51" s="201" t="s">
        <v>580</v>
      </c>
      <c r="AB51" s="201" t="s">
        <v>580</v>
      </c>
      <c r="AC51" s="201" t="s">
        <v>580</v>
      </c>
      <c r="AD51" s="201" t="s">
        <v>580</v>
      </c>
      <c r="AE51" s="201" t="s">
        <v>580</v>
      </c>
    </row>
    <row r="52" spans="1:31" ht="47.25">
      <c r="A52" s="75" t="s">
        <v>555</v>
      </c>
      <c r="B52" s="190" t="s">
        <v>664</v>
      </c>
      <c r="C52" s="120" t="s">
        <v>700</v>
      </c>
      <c r="D52" s="201" t="s">
        <v>580</v>
      </c>
      <c r="E52" s="201" t="s">
        <v>580</v>
      </c>
      <c r="F52" s="201" t="s">
        <v>580</v>
      </c>
      <c r="G52" s="201" t="s">
        <v>580</v>
      </c>
      <c r="H52" s="201" t="s">
        <v>857</v>
      </c>
      <c r="I52" s="201" t="s">
        <v>858</v>
      </c>
      <c r="J52" s="201" t="s">
        <v>580</v>
      </c>
      <c r="K52" s="201" t="s">
        <v>580</v>
      </c>
      <c r="L52" s="201" t="s">
        <v>580</v>
      </c>
      <c r="M52" s="201" t="s">
        <v>580</v>
      </c>
      <c r="N52" s="201" t="s">
        <v>580</v>
      </c>
      <c r="O52" s="201" t="s">
        <v>580</v>
      </c>
      <c r="P52" s="201" t="s">
        <v>580</v>
      </c>
      <c r="Q52" s="201" t="s">
        <v>580</v>
      </c>
      <c r="R52" s="201" t="s">
        <v>580</v>
      </c>
      <c r="S52" s="201" t="s">
        <v>580</v>
      </c>
      <c r="T52" s="201" t="s">
        <v>580</v>
      </c>
      <c r="U52" s="201" t="s">
        <v>580</v>
      </c>
      <c r="V52" s="201" t="s">
        <v>580</v>
      </c>
      <c r="W52" s="201" t="s">
        <v>580</v>
      </c>
      <c r="X52" s="201" t="s">
        <v>580</v>
      </c>
      <c r="Y52" s="201" t="s">
        <v>580</v>
      </c>
      <c r="Z52" s="201" t="s">
        <v>580</v>
      </c>
      <c r="AA52" s="201" t="s">
        <v>580</v>
      </c>
      <c r="AB52" s="201" t="s">
        <v>580</v>
      </c>
      <c r="AC52" s="201" t="s">
        <v>580</v>
      </c>
      <c r="AD52" s="201" t="s">
        <v>580</v>
      </c>
      <c r="AE52" s="201" t="s">
        <v>580</v>
      </c>
    </row>
    <row r="53" spans="1:31" ht="63">
      <c r="A53" s="75" t="s">
        <v>556</v>
      </c>
      <c r="B53" s="190" t="s">
        <v>665</v>
      </c>
      <c r="C53" s="120" t="s">
        <v>700</v>
      </c>
      <c r="D53" s="201" t="s">
        <v>580</v>
      </c>
      <c r="E53" s="201" t="s">
        <v>580</v>
      </c>
      <c r="F53" s="201" t="s">
        <v>580</v>
      </c>
      <c r="G53" s="201" t="s">
        <v>580</v>
      </c>
      <c r="H53" s="201" t="s">
        <v>857</v>
      </c>
      <c r="I53" s="201" t="s">
        <v>858</v>
      </c>
      <c r="J53" s="201" t="s">
        <v>580</v>
      </c>
      <c r="K53" s="201" t="s">
        <v>580</v>
      </c>
      <c r="L53" s="201" t="s">
        <v>580</v>
      </c>
      <c r="M53" s="201" t="s">
        <v>580</v>
      </c>
      <c r="N53" s="201" t="s">
        <v>580</v>
      </c>
      <c r="O53" s="201" t="s">
        <v>580</v>
      </c>
      <c r="P53" s="201" t="s">
        <v>580</v>
      </c>
      <c r="Q53" s="201" t="s">
        <v>580</v>
      </c>
      <c r="R53" s="201" t="s">
        <v>580</v>
      </c>
      <c r="S53" s="201" t="s">
        <v>580</v>
      </c>
      <c r="T53" s="201" t="s">
        <v>580</v>
      </c>
      <c r="U53" s="201" t="s">
        <v>580</v>
      </c>
      <c r="V53" s="201" t="s">
        <v>580</v>
      </c>
      <c r="W53" s="201" t="s">
        <v>580</v>
      </c>
      <c r="X53" s="201" t="s">
        <v>580</v>
      </c>
      <c r="Y53" s="201" t="s">
        <v>580</v>
      </c>
      <c r="Z53" s="201" t="s">
        <v>580</v>
      </c>
      <c r="AA53" s="201" t="s">
        <v>580</v>
      </c>
      <c r="AB53" s="201" t="s">
        <v>580</v>
      </c>
      <c r="AC53" s="201" t="s">
        <v>580</v>
      </c>
      <c r="AD53" s="201" t="s">
        <v>580</v>
      </c>
      <c r="AE53" s="201" t="s">
        <v>580</v>
      </c>
    </row>
    <row r="54" spans="1:31" ht="47.25">
      <c r="A54" s="75" t="s">
        <v>511</v>
      </c>
      <c r="B54" s="190" t="s">
        <v>666</v>
      </c>
      <c r="C54" s="120" t="s">
        <v>700</v>
      </c>
      <c r="D54" s="201" t="s">
        <v>580</v>
      </c>
      <c r="E54" s="201" t="s">
        <v>580</v>
      </c>
      <c r="F54" s="201" t="s">
        <v>580</v>
      </c>
      <c r="G54" s="201" t="s">
        <v>580</v>
      </c>
      <c r="H54" s="201" t="s">
        <v>857</v>
      </c>
      <c r="I54" s="201" t="s">
        <v>858</v>
      </c>
      <c r="J54" s="201" t="s">
        <v>580</v>
      </c>
      <c r="K54" s="201" t="s">
        <v>580</v>
      </c>
      <c r="L54" s="201" t="s">
        <v>580</v>
      </c>
      <c r="M54" s="201" t="s">
        <v>580</v>
      </c>
      <c r="N54" s="201" t="s">
        <v>580</v>
      </c>
      <c r="O54" s="201" t="s">
        <v>580</v>
      </c>
      <c r="P54" s="201" t="s">
        <v>580</v>
      </c>
      <c r="Q54" s="201" t="s">
        <v>580</v>
      </c>
      <c r="R54" s="201" t="s">
        <v>580</v>
      </c>
      <c r="S54" s="201" t="s">
        <v>580</v>
      </c>
      <c r="T54" s="201" t="s">
        <v>580</v>
      </c>
      <c r="U54" s="201" t="s">
        <v>580</v>
      </c>
      <c r="V54" s="201" t="s">
        <v>580</v>
      </c>
      <c r="W54" s="201" t="s">
        <v>580</v>
      </c>
      <c r="X54" s="201" t="s">
        <v>580</v>
      </c>
      <c r="Y54" s="201" t="s">
        <v>580</v>
      </c>
      <c r="Z54" s="201" t="s">
        <v>580</v>
      </c>
      <c r="AA54" s="201" t="s">
        <v>580</v>
      </c>
      <c r="AB54" s="201" t="s">
        <v>580</v>
      </c>
      <c r="AC54" s="201" t="s">
        <v>580</v>
      </c>
      <c r="AD54" s="201" t="s">
        <v>580</v>
      </c>
      <c r="AE54" s="201" t="s">
        <v>580</v>
      </c>
    </row>
    <row r="55" spans="1:31" ht="47.25">
      <c r="A55" s="75" t="s">
        <v>559</v>
      </c>
      <c r="B55" s="190" t="s">
        <v>667</v>
      </c>
      <c r="C55" s="120" t="s">
        <v>700</v>
      </c>
      <c r="D55" s="201" t="s">
        <v>580</v>
      </c>
      <c r="E55" s="201" t="s">
        <v>580</v>
      </c>
      <c r="F55" s="201" t="s">
        <v>580</v>
      </c>
      <c r="G55" s="201" t="s">
        <v>580</v>
      </c>
      <c r="H55" s="201" t="s">
        <v>857</v>
      </c>
      <c r="I55" s="201" t="s">
        <v>858</v>
      </c>
      <c r="J55" s="201" t="s">
        <v>580</v>
      </c>
      <c r="K55" s="201" t="s">
        <v>580</v>
      </c>
      <c r="L55" s="201" t="s">
        <v>580</v>
      </c>
      <c r="M55" s="201" t="s">
        <v>580</v>
      </c>
      <c r="N55" s="201" t="s">
        <v>580</v>
      </c>
      <c r="O55" s="201" t="s">
        <v>580</v>
      </c>
      <c r="P55" s="201" t="s">
        <v>580</v>
      </c>
      <c r="Q55" s="201" t="s">
        <v>580</v>
      </c>
      <c r="R55" s="201" t="s">
        <v>580</v>
      </c>
      <c r="S55" s="201" t="s">
        <v>580</v>
      </c>
      <c r="T55" s="201" t="s">
        <v>580</v>
      </c>
      <c r="U55" s="201" t="s">
        <v>580</v>
      </c>
      <c r="V55" s="201" t="s">
        <v>580</v>
      </c>
      <c r="W55" s="201" t="s">
        <v>580</v>
      </c>
      <c r="X55" s="201" t="s">
        <v>580</v>
      </c>
      <c r="Y55" s="201" t="s">
        <v>580</v>
      </c>
      <c r="Z55" s="201" t="s">
        <v>580</v>
      </c>
      <c r="AA55" s="201" t="s">
        <v>580</v>
      </c>
      <c r="AB55" s="201" t="s">
        <v>580</v>
      </c>
      <c r="AC55" s="201" t="s">
        <v>580</v>
      </c>
      <c r="AD55" s="201" t="s">
        <v>580</v>
      </c>
      <c r="AE55" s="201" t="s">
        <v>580</v>
      </c>
    </row>
    <row r="56" spans="1:31" ht="47.25">
      <c r="A56" s="75" t="s">
        <v>560</v>
      </c>
      <c r="B56" s="190" t="s">
        <v>668</v>
      </c>
      <c r="C56" s="120" t="s">
        <v>700</v>
      </c>
      <c r="D56" s="201" t="s">
        <v>580</v>
      </c>
      <c r="E56" s="201" t="s">
        <v>580</v>
      </c>
      <c r="F56" s="201" t="s">
        <v>580</v>
      </c>
      <c r="G56" s="201" t="s">
        <v>580</v>
      </c>
      <c r="H56" s="201" t="s">
        <v>857</v>
      </c>
      <c r="I56" s="201" t="s">
        <v>858</v>
      </c>
      <c r="J56" s="201" t="s">
        <v>580</v>
      </c>
      <c r="K56" s="201" t="s">
        <v>580</v>
      </c>
      <c r="L56" s="201" t="s">
        <v>580</v>
      </c>
      <c r="M56" s="201" t="s">
        <v>580</v>
      </c>
      <c r="N56" s="201" t="s">
        <v>580</v>
      </c>
      <c r="O56" s="201" t="s">
        <v>580</v>
      </c>
      <c r="P56" s="201" t="s">
        <v>580</v>
      </c>
      <c r="Q56" s="201" t="s">
        <v>580</v>
      </c>
      <c r="R56" s="201" t="s">
        <v>580</v>
      </c>
      <c r="S56" s="201" t="s">
        <v>580</v>
      </c>
      <c r="T56" s="201" t="s">
        <v>580</v>
      </c>
      <c r="U56" s="201" t="s">
        <v>580</v>
      </c>
      <c r="V56" s="201" t="s">
        <v>580</v>
      </c>
      <c r="W56" s="201" t="s">
        <v>580</v>
      </c>
      <c r="X56" s="201" t="s">
        <v>580</v>
      </c>
      <c r="Y56" s="201" t="s">
        <v>580</v>
      </c>
      <c r="Z56" s="201" t="s">
        <v>580</v>
      </c>
      <c r="AA56" s="201" t="s">
        <v>580</v>
      </c>
      <c r="AB56" s="201" t="s">
        <v>580</v>
      </c>
      <c r="AC56" s="201" t="s">
        <v>580</v>
      </c>
      <c r="AD56" s="201" t="s">
        <v>580</v>
      </c>
      <c r="AE56" s="201" t="s">
        <v>580</v>
      </c>
    </row>
    <row r="57" spans="1:31" ht="47.25">
      <c r="A57" s="75" t="s">
        <v>561</v>
      </c>
      <c r="B57" s="190" t="s">
        <v>669</v>
      </c>
      <c r="C57" s="120" t="s">
        <v>700</v>
      </c>
      <c r="D57" s="201" t="s">
        <v>580</v>
      </c>
      <c r="E57" s="201" t="s">
        <v>580</v>
      </c>
      <c r="F57" s="201" t="s">
        <v>580</v>
      </c>
      <c r="G57" s="201" t="s">
        <v>580</v>
      </c>
      <c r="H57" s="201" t="s">
        <v>857</v>
      </c>
      <c r="I57" s="201" t="s">
        <v>858</v>
      </c>
      <c r="J57" s="201" t="s">
        <v>580</v>
      </c>
      <c r="K57" s="201" t="s">
        <v>580</v>
      </c>
      <c r="L57" s="201" t="s">
        <v>580</v>
      </c>
      <c r="M57" s="201" t="s">
        <v>580</v>
      </c>
      <c r="N57" s="201" t="s">
        <v>580</v>
      </c>
      <c r="O57" s="201" t="s">
        <v>580</v>
      </c>
      <c r="P57" s="201" t="s">
        <v>580</v>
      </c>
      <c r="Q57" s="201" t="s">
        <v>580</v>
      </c>
      <c r="R57" s="201" t="s">
        <v>580</v>
      </c>
      <c r="S57" s="201" t="s">
        <v>580</v>
      </c>
      <c r="T57" s="201" t="s">
        <v>580</v>
      </c>
      <c r="U57" s="201" t="s">
        <v>580</v>
      </c>
      <c r="V57" s="201" t="s">
        <v>580</v>
      </c>
      <c r="W57" s="201" t="s">
        <v>580</v>
      </c>
      <c r="X57" s="201" t="s">
        <v>580</v>
      </c>
      <c r="Y57" s="201" t="s">
        <v>580</v>
      </c>
      <c r="Z57" s="201" t="s">
        <v>580</v>
      </c>
      <c r="AA57" s="201" t="s">
        <v>580</v>
      </c>
      <c r="AB57" s="201" t="s">
        <v>580</v>
      </c>
      <c r="AC57" s="201" t="s">
        <v>580</v>
      </c>
      <c r="AD57" s="201" t="s">
        <v>580</v>
      </c>
      <c r="AE57" s="201" t="s">
        <v>580</v>
      </c>
    </row>
    <row r="58" spans="1:31" ht="47.25">
      <c r="A58" s="75" t="s">
        <v>562</v>
      </c>
      <c r="B58" s="190" t="s">
        <v>670</v>
      </c>
      <c r="C58" s="120" t="s">
        <v>700</v>
      </c>
      <c r="D58" s="201" t="s">
        <v>580</v>
      </c>
      <c r="E58" s="201" t="s">
        <v>580</v>
      </c>
      <c r="F58" s="201" t="s">
        <v>580</v>
      </c>
      <c r="G58" s="201" t="s">
        <v>580</v>
      </c>
      <c r="H58" s="201" t="s">
        <v>857</v>
      </c>
      <c r="I58" s="201" t="s">
        <v>858</v>
      </c>
      <c r="J58" s="201" t="s">
        <v>580</v>
      </c>
      <c r="K58" s="201" t="s">
        <v>580</v>
      </c>
      <c r="L58" s="201" t="s">
        <v>580</v>
      </c>
      <c r="M58" s="201" t="s">
        <v>580</v>
      </c>
      <c r="N58" s="201" t="s">
        <v>580</v>
      </c>
      <c r="O58" s="201" t="s">
        <v>580</v>
      </c>
      <c r="P58" s="201" t="s">
        <v>580</v>
      </c>
      <c r="Q58" s="201" t="s">
        <v>580</v>
      </c>
      <c r="R58" s="201" t="s">
        <v>580</v>
      </c>
      <c r="S58" s="201" t="s">
        <v>580</v>
      </c>
      <c r="T58" s="201" t="s">
        <v>580</v>
      </c>
      <c r="U58" s="201" t="s">
        <v>580</v>
      </c>
      <c r="V58" s="201" t="s">
        <v>580</v>
      </c>
      <c r="W58" s="201" t="s">
        <v>580</v>
      </c>
      <c r="X58" s="201" t="s">
        <v>580</v>
      </c>
      <c r="Y58" s="201" t="s">
        <v>580</v>
      </c>
      <c r="Z58" s="201" t="s">
        <v>580</v>
      </c>
      <c r="AA58" s="201" t="s">
        <v>580</v>
      </c>
      <c r="AB58" s="201" t="s">
        <v>580</v>
      </c>
      <c r="AC58" s="201" t="s">
        <v>580</v>
      </c>
      <c r="AD58" s="201" t="s">
        <v>580</v>
      </c>
      <c r="AE58" s="201" t="s">
        <v>580</v>
      </c>
    </row>
    <row r="59" spans="1:31" ht="72" customHeight="1">
      <c r="A59" s="75" t="s">
        <v>671</v>
      </c>
      <c r="B59" s="190" t="s">
        <v>672</v>
      </c>
      <c r="C59" s="120" t="s">
        <v>700</v>
      </c>
      <c r="D59" s="201" t="s">
        <v>580</v>
      </c>
      <c r="E59" s="201" t="s">
        <v>580</v>
      </c>
      <c r="F59" s="201" t="s">
        <v>580</v>
      </c>
      <c r="G59" s="201" t="s">
        <v>580</v>
      </c>
      <c r="H59" s="201" t="s">
        <v>857</v>
      </c>
      <c r="I59" s="201" t="s">
        <v>858</v>
      </c>
      <c r="J59" s="201" t="s">
        <v>580</v>
      </c>
      <c r="K59" s="201" t="s">
        <v>580</v>
      </c>
      <c r="L59" s="201" t="s">
        <v>580</v>
      </c>
      <c r="M59" s="201" t="s">
        <v>580</v>
      </c>
      <c r="N59" s="201" t="s">
        <v>580</v>
      </c>
      <c r="O59" s="201" t="s">
        <v>580</v>
      </c>
      <c r="P59" s="201" t="s">
        <v>580</v>
      </c>
      <c r="Q59" s="201" t="s">
        <v>580</v>
      </c>
      <c r="R59" s="201" t="s">
        <v>580</v>
      </c>
      <c r="S59" s="201" t="s">
        <v>580</v>
      </c>
      <c r="T59" s="201" t="s">
        <v>580</v>
      </c>
      <c r="U59" s="201" t="s">
        <v>580</v>
      </c>
      <c r="V59" s="201" t="s">
        <v>580</v>
      </c>
      <c r="W59" s="201" t="s">
        <v>580</v>
      </c>
      <c r="X59" s="201" t="s">
        <v>580</v>
      </c>
      <c r="Y59" s="201" t="s">
        <v>580</v>
      </c>
      <c r="Z59" s="201" t="s">
        <v>580</v>
      </c>
      <c r="AA59" s="201" t="s">
        <v>580</v>
      </c>
      <c r="AB59" s="201" t="s">
        <v>580</v>
      </c>
      <c r="AC59" s="201" t="s">
        <v>580</v>
      </c>
      <c r="AD59" s="201" t="s">
        <v>580</v>
      </c>
      <c r="AE59" s="201" t="s">
        <v>580</v>
      </c>
    </row>
    <row r="60" spans="1:31" ht="68.25" customHeight="1">
      <c r="A60" s="75" t="s">
        <v>673</v>
      </c>
      <c r="B60" s="190" t="s">
        <v>674</v>
      </c>
      <c r="C60" s="120" t="s">
        <v>700</v>
      </c>
      <c r="D60" s="201" t="s">
        <v>580</v>
      </c>
      <c r="E60" s="201" t="s">
        <v>580</v>
      </c>
      <c r="F60" s="201" t="s">
        <v>580</v>
      </c>
      <c r="G60" s="201" t="s">
        <v>580</v>
      </c>
      <c r="H60" s="201" t="s">
        <v>857</v>
      </c>
      <c r="I60" s="201" t="s">
        <v>858</v>
      </c>
      <c r="J60" s="201" t="s">
        <v>580</v>
      </c>
      <c r="K60" s="201" t="s">
        <v>580</v>
      </c>
      <c r="L60" s="201" t="s">
        <v>580</v>
      </c>
      <c r="M60" s="201" t="s">
        <v>580</v>
      </c>
      <c r="N60" s="201" t="s">
        <v>580</v>
      </c>
      <c r="O60" s="201" t="s">
        <v>580</v>
      </c>
      <c r="P60" s="201" t="s">
        <v>580</v>
      </c>
      <c r="Q60" s="201" t="s">
        <v>580</v>
      </c>
      <c r="R60" s="201" t="s">
        <v>580</v>
      </c>
      <c r="S60" s="201" t="s">
        <v>580</v>
      </c>
      <c r="T60" s="201" t="s">
        <v>580</v>
      </c>
      <c r="U60" s="201" t="s">
        <v>580</v>
      </c>
      <c r="V60" s="201" t="s">
        <v>580</v>
      </c>
      <c r="W60" s="201" t="s">
        <v>580</v>
      </c>
      <c r="X60" s="201" t="s">
        <v>580</v>
      </c>
      <c r="Y60" s="201" t="s">
        <v>580</v>
      </c>
      <c r="Z60" s="201" t="s">
        <v>580</v>
      </c>
      <c r="AA60" s="201" t="s">
        <v>580</v>
      </c>
      <c r="AB60" s="201" t="s">
        <v>580</v>
      </c>
      <c r="AC60" s="201" t="s">
        <v>580</v>
      </c>
      <c r="AD60" s="201" t="s">
        <v>580</v>
      </c>
      <c r="AE60" s="201" t="s">
        <v>580</v>
      </c>
    </row>
    <row r="61" spans="1:31" ht="68.25" customHeight="1">
      <c r="A61" s="75" t="s">
        <v>675</v>
      </c>
      <c r="B61" s="190" t="s">
        <v>676</v>
      </c>
      <c r="C61" s="120" t="s">
        <v>700</v>
      </c>
      <c r="D61" s="201" t="s">
        <v>580</v>
      </c>
      <c r="E61" s="201" t="s">
        <v>580</v>
      </c>
      <c r="F61" s="201" t="s">
        <v>580</v>
      </c>
      <c r="G61" s="201" t="s">
        <v>580</v>
      </c>
      <c r="H61" s="201" t="s">
        <v>857</v>
      </c>
      <c r="I61" s="201" t="s">
        <v>858</v>
      </c>
      <c r="J61" s="201" t="s">
        <v>580</v>
      </c>
      <c r="K61" s="201" t="s">
        <v>580</v>
      </c>
      <c r="L61" s="201" t="s">
        <v>580</v>
      </c>
      <c r="M61" s="201" t="s">
        <v>580</v>
      </c>
      <c r="N61" s="201" t="s">
        <v>580</v>
      </c>
      <c r="O61" s="201" t="s">
        <v>580</v>
      </c>
      <c r="P61" s="201" t="s">
        <v>580</v>
      </c>
      <c r="Q61" s="201" t="s">
        <v>580</v>
      </c>
      <c r="R61" s="201" t="s">
        <v>580</v>
      </c>
      <c r="S61" s="201" t="s">
        <v>580</v>
      </c>
      <c r="T61" s="201" t="s">
        <v>580</v>
      </c>
      <c r="U61" s="201" t="s">
        <v>580</v>
      </c>
      <c r="V61" s="201" t="s">
        <v>580</v>
      </c>
      <c r="W61" s="201" t="s">
        <v>580</v>
      </c>
      <c r="X61" s="201" t="s">
        <v>580</v>
      </c>
      <c r="Y61" s="201" t="s">
        <v>580</v>
      </c>
      <c r="Z61" s="201" t="s">
        <v>580</v>
      </c>
      <c r="AA61" s="201" t="s">
        <v>580</v>
      </c>
      <c r="AB61" s="201" t="s">
        <v>580</v>
      </c>
      <c r="AC61" s="201" t="s">
        <v>580</v>
      </c>
      <c r="AD61" s="201" t="s">
        <v>580</v>
      </c>
      <c r="AE61" s="201" t="s">
        <v>580</v>
      </c>
    </row>
    <row r="62" spans="1:31" ht="65.25" customHeight="1">
      <c r="A62" s="75" t="s">
        <v>677</v>
      </c>
      <c r="B62" s="190" t="s">
        <v>678</v>
      </c>
      <c r="C62" s="120" t="s">
        <v>700</v>
      </c>
      <c r="D62" s="201" t="s">
        <v>580</v>
      </c>
      <c r="E62" s="201" t="s">
        <v>580</v>
      </c>
      <c r="F62" s="201" t="s">
        <v>580</v>
      </c>
      <c r="G62" s="201" t="s">
        <v>580</v>
      </c>
      <c r="H62" s="201" t="s">
        <v>857</v>
      </c>
      <c r="I62" s="201" t="s">
        <v>858</v>
      </c>
      <c r="J62" s="201" t="s">
        <v>580</v>
      </c>
      <c r="K62" s="201" t="s">
        <v>580</v>
      </c>
      <c r="L62" s="201" t="s">
        <v>580</v>
      </c>
      <c r="M62" s="201" t="s">
        <v>580</v>
      </c>
      <c r="N62" s="201" t="s">
        <v>580</v>
      </c>
      <c r="O62" s="201" t="s">
        <v>580</v>
      </c>
      <c r="P62" s="201" t="s">
        <v>580</v>
      </c>
      <c r="Q62" s="201" t="s">
        <v>580</v>
      </c>
      <c r="R62" s="201" t="s">
        <v>580</v>
      </c>
      <c r="S62" s="201" t="s">
        <v>580</v>
      </c>
      <c r="T62" s="201" t="s">
        <v>580</v>
      </c>
      <c r="U62" s="201" t="s">
        <v>580</v>
      </c>
      <c r="V62" s="201" t="s">
        <v>580</v>
      </c>
      <c r="W62" s="201" t="s">
        <v>580</v>
      </c>
      <c r="X62" s="201" t="s">
        <v>580</v>
      </c>
      <c r="Y62" s="201" t="s">
        <v>580</v>
      </c>
      <c r="Z62" s="201" t="s">
        <v>580</v>
      </c>
      <c r="AA62" s="201" t="s">
        <v>580</v>
      </c>
      <c r="AB62" s="201" t="s">
        <v>580</v>
      </c>
      <c r="AC62" s="201" t="s">
        <v>580</v>
      </c>
      <c r="AD62" s="201" t="s">
        <v>580</v>
      </c>
      <c r="AE62" s="201" t="s">
        <v>580</v>
      </c>
    </row>
    <row r="63" spans="1:31" ht="72" customHeight="1">
      <c r="A63" s="75" t="s">
        <v>512</v>
      </c>
      <c r="B63" s="190" t="s">
        <v>679</v>
      </c>
      <c r="C63" s="120" t="s">
        <v>700</v>
      </c>
      <c r="D63" s="201" t="s">
        <v>580</v>
      </c>
      <c r="E63" s="201" t="s">
        <v>580</v>
      </c>
      <c r="F63" s="201" t="s">
        <v>580</v>
      </c>
      <c r="G63" s="201" t="s">
        <v>580</v>
      </c>
      <c r="H63" s="201" t="s">
        <v>857</v>
      </c>
      <c r="I63" s="201" t="s">
        <v>858</v>
      </c>
      <c r="J63" s="201" t="s">
        <v>580</v>
      </c>
      <c r="K63" s="201" t="s">
        <v>580</v>
      </c>
      <c r="L63" s="201" t="s">
        <v>580</v>
      </c>
      <c r="M63" s="201" t="s">
        <v>580</v>
      </c>
      <c r="N63" s="201" t="s">
        <v>580</v>
      </c>
      <c r="O63" s="201" t="s">
        <v>580</v>
      </c>
      <c r="P63" s="201" t="s">
        <v>580</v>
      </c>
      <c r="Q63" s="201" t="s">
        <v>580</v>
      </c>
      <c r="R63" s="201" t="s">
        <v>580</v>
      </c>
      <c r="S63" s="201" t="s">
        <v>580</v>
      </c>
      <c r="T63" s="201" t="s">
        <v>580</v>
      </c>
      <c r="U63" s="201" t="s">
        <v>580</v>
      </c>
      <c r="V63" s="201" t="s">
        <v>580</v>
      </c>
      <c r="W63" s="201" t="s">
        <v>580</v>
      </c>
      <c r="X63" s="201" t="s">
        <v>580</v>
      </c>
      <c r="Y63" s="201" t="s">
        <v>580</v>
      </c>
      <c r="Z63" s="201" t="s">
        <v>580</v>
      </c>
      <c r="AA63" s="201" t="s">
        <v>580</v>
      </c>
      <c r="AB63" s="201" t="s">
        <v>580</v>
      </c>
      <c r="AC63" s="201" t="s">
        <v>580</v>
      </c>
      <c r="AD63" s="201" t="s">
        <v>580</v>
      </c>
      <c r="AE63" s="201" t="s">
        <v>580</v>
      </c>
    </row>
    <row r="64" spans="1:31" ht="47.25">
      <c r="A64" s="75" t="s">
        <v>563</v>
      </c>
      <c r="B64" s="190" t="s">
        <v>680</v>
      </c>
      <c r="C64" s="120" t="s">
        <v>700</v>
      </c>
      <c r="D64" s="201" t="s">
        <v>580</v>
      </c>
      <c r="E64" s="201" t="s">
        <v>580</v>
      </c>
      <c r="F64" s="201" t="s">
        <v>580</v>
      </c>
      <c r="G64" s="201" t="s">
        <v>580</v>
      </c>
      <c r="H64" s="201" t="s">
        <v>857</v>
      </c>
      <c r="I64" s="201" t="s">
        <v>858</v>
      </c>
      <c r="J64" s="201" t="s">
        <v>580</v>
      </c>
      <c r="K64" s="201" t="s">
        <v>580</v>
      </c>
      <c r="L64" s="201" t="s">
        <v>580</v>
      </c>
      <c r="M64" s="201" t="s">
        <v>580</v>
      </c>
      <c r="N64" s="201" t="s">
        <v>580</v>
      </c>
      <c r="O64" s="201" t="s">
        <v>580</v>
      </c>
      <c r="P64" s="201" t="s">
        <v>580</v>
      </c>
      <c r="Q64" s="201" t="s">
        <v>580</v>
      </c>
      <c r="R64" s="201" t="s">
        <v>580</v>
      </c>
      <c r="S64" s="201" t="s">
        <v>580</v>
      </c>
      <c r="T64" s="201" t="s">
        <v>580</v>
      </c>
      <c r="U64" s="201" t="s">
        <v>580</v>
      </c>
      <c r="V64" s="201" t="s">
        <v>580</v>
      </c>
      <c r="W64" s="201" t="s">
        <v>580</v>
      </c>
      <c r="X64" s="201" t="s">
        <v>580</v>
      </c>
      <c r="Y64" s="201" t="s">
        <v>580</v>
      </c>
      <c r="Z64" s="201" t="s">
        <v>580</v>
      </c>
      <c r="AA64" s="201" t="s">
        <v>580</v>
      </c>
      <c r="AB64" s="201" t="s">
        <v>580</v>
      </c>
      <c r="AC64" s="201" t="s">
        <v>580</v>
      </c>
      <c r="AD64" s="201" t="s">
        <v>580</v>
      </c>
      <c r="AE64" s="201" t="s">
        <v>580</v>
      </c>
    </row>
    <row r="65" spans="1:31" ht="70.5" customHeight="1">
      <c r="A65" s="75" t="s">
        <v>564</v>
      </c>
      <c r="B65" s="190" t="s">
        <v>681</v>
      </c>
      <c r="C65" s="120" t="s">
        <v>700</v>
      </c>
      <c r="D65" s="201" t="s">
        <v>580</v>
      </c>
      <c r="E65" s="201" t="s">
        <v>580</v>
      </c>
      <c r="F65" s="201" t="s">
        <v>580</v>
      </c>
      <c r="G65" s="201" t="s">
        <v>580</v>
      </c>
      <c r="H65" s="201" t="s">
        <v>857</v>
      </c>
      <c r="I65" s="201" t="s">
        <v>858</v>
      </c>
      <c r="J65" s="201" t="s">
        <v>580</v>
      </c>
      <c r="K65" s="201" t="s">
        <v>580</v>
      </c>
      <c r="L65" s="201" t="s">
        <v>580</v>
      </c>
      <c r="M65" s="201" t="s">
        <v>580</v>
      </c>
      <c r="N65" s="201" t="s">
        <v>580</v>
      </c>
      <c r="O65" s="201" t="s">
        <v>580</v>
      </c>
      <c r="P65" s="201" t="s">
        <v>580</v>
      </c>
      <c r="Q65" s="201" t="s">
        <v>580</v>
      </c>
      <c r="R65" s="201" t="s">
        <v>580</v>
      </c>
      <c r="S65" s="201" t="s">
        <v>580</v>
      </c>
      <c r="T65" s="201" t="s">
        <v>580</v>
      </c>
      <c r="U65" s="201" t="s">
        <v>580</v>
      </c>
      <c r="V65" s="201" t="s">
        <v>580</v>
      </c>
      <c r="W65" s="201" t="s">
        <v>580</v>
      </c>
      <c r="X65" s="201" t="s">
        <v>580</v>
      </c>
      <c r="Y65" s="201" t="s">
        <v>580</v>
      </c>
      <c r="Z65" s="201" t="s">
        <v>580</v>
      </c>
      <c r="AA65" s="201" t="s">
        <v>580</v>
      </c>
      <c r="AB65" s="201" t="s">
        <v>580</v>
      </c>
      <c r="AC65" s="201" t="s">
        <v>580</v>
      </c>
      <c r="AD65" s="201" t="s">
        <v>580</v>
      </c>
      <c r="AE65" s="201" t="s">
        <v>580</v>
      </c>
    </row>
    <row r="66" spans="1:31" ht="105.75" customHeight="1">
      <c r="A66" s="75" t="s">
        <v>682</v>
      </c>
      <c r="B66" s="190" t="s">
        <v>683</v>
      </c>
      <c r="C66" s="120" t="s">
        <v>700</v>
      </c>
      <c r="D66" s="201" t="s">
        <v>580</v>
      </c>
      <c r="E66" s="201" t="s">
        <v>580</v>
      </c>
      <c r="F66" s="201" t="s">
        <v>580</v>
      </c>
      <c r="G66" s="201" t="s">
        <v>580</v>
      </c>
      <c r="H66" s="201" t="s">
        <v>857</v>
      </c>
      <c r="I66" s="201" t="s">
        <v>858</v>
      </c>
      <c r="J66" s="201" t="s">
        <v>580</v>
      </c>
      <c r="K66" s="201" t="s">
        <v>580</v>
      </c>
      <c r="L66" s="201" t="s">
        <v>580</v>
      </c>
      <c r="M66" s="201" t="s">
        <v>580</v>
      </c>
      <c r="N66" s="201" t="s">
        <v>580</v>
      </c>
      <c r="O66" s="201" t="s">
        <v>580</v>
      </c>
      <c r="P66" s="201" t="s">
        <v>580</v>
      </c>
      <c r="Q66" s="201" t="s">
        <v>580</v>
      </c>
      <c r="R66" s="201" t="s">
        <v>580</v>
      </c>
      <c r="S66" s="201" t="s">
        <v>580</v>
      </c>
      <c r="T66" s="201" t="s">
        <v>580</v>
      </c>
      <c r="U66" s="201" t="s">
        <v>580</v>
      </c>
      <c r="V66" s="201" t="s">
        <v>580</v>
      </c>
      <c r="W66" s="201" t="s">
        <v>580</v>
      </c>
      <c r="X66" s="201" t="s">
        <v>580</v>
      </c>
      <c r="Y66" s="201" t="s">
        <v>580</v>
      </c>
      <c r="Z66" s="201" t="s">
        <v>580</v>
      </c>
      <c r="AA66" s="201" t="s">
        <v>580</v>
      </c>
      <c r="AB66" s="201" t="s">
        <v>580</v>
      </c>
      <c r="AC66" s="201" t="s">
        <v>580</v>
      </c>
      <c r="AD66" s="201" t="s">
        <v>580</v>
      </c>
      <c r="AE66" s="201" t="s">
        <v>580</v>
      </c>
    </row>
    <row r="67" spans="1:31" ht="105.75" customHeight="1">
      <c r="A67" s="75" t="s">
        <v>684</v>
      </c>
      <c r="B67" s="190" t="s">
        <v>685</v>
      </c>
      <c r="C67" s="120" t="s">
        <v>700</v>
      </c>
      <c r="D67" s="201" t="s">
        <v>580</v>
      </c>
      <c r="E67" s="201" t="s">
        <v>580</v>
      </c>
      <c r="F67" s="201" t="s">
        <v>580</v>
      </c>
      <c r="G67" s="201" t="s">
        <v>580</v>
      </c>
      <c r="H67" s="201" t="s">
        <v>857</v>
      </c>
      <c r="I67" s="201" t="s">
        <v>858</v>
      </c>
      <c r="J67" s="201" t="s">
        <v>580</v>
      </c>
      <c r="K67" s="201" t="s">
        <v>580</v>
      </c>
      <c r="L67" s="201" t="s">
        <v>580</v>
      </c>
      <c r="M67" s="201" t="s">
        <v>580</v>
      </c>
      <c r="N67" s="201" t="s">
        <v>580</v>
      </c>
      <c r="O67" s="201" t="s">
        <v>580</v>
      </c>
      <c r="P67" s="201" t="s">
        <v>580</v>
      </c>
      <c r="Q67" s="201" t="s">
        <v>580</v>
      </c>
      <c r="R67" s="201" t="s">
        <v>580</v>
      </c>
      <c r="S67" s="201" t="s">
        <v>580</v>
      </c>
      <c r="T67" s="201" t="s">
        <v>580</v>
      </c>
      <c r="U67" s="201" t="s">
        <v>580</v>
      </c>
      <c r="V67" s="201" t="s">
        <v>580</v>
      </c>
      <c r="W67" s="201" t="s">
        <v>580</v>
      </c>
      <c r="X67" s="201" t="s">
        <v>580</v>
      </c>
      <c r="Y67" s="201" t="s">
        <v>580</v>
      </c>
      <c r="Z67" s="201" t="s">
        <v>580</v>
      </c>
      <c r="AA67" s="201" t="s">
        <v>580</v>
      </c>
      <c r="AB67" s="201" t="s">
        <v>580</v>
      </c>
      <c r="AC67" s="201" t="s">
        <v>580</v>
      </c>
      <c r="AD67" s="201" t="s">
        <v>580</v>
      </c>
      <c r="AE67" s="201" t="s">
        <v>580</v>
      </c>
    </row>
    <row r="68" spans="1:31" ht="78.75">
      <c r="A68" s="75" t="s">
        <v>686</v>
      </c>
      <c r="B68" s="190" t="s">
        <v>687</v>
      </c>
      <c r="C68" s="120" t="s">
        <v>700</v>
      </c>
      <c r="D68" s="201" t="s">
        <v>580</v>
      </c>
      <c r="E68" s="201" t="s">
        <v>580</v>
      </c>
      <c r="F68" s="201" t="s">
        <v>580</v>
      </c>
      <c r="G68" s="201" t="s">
        <v>580</v>
      </c>
      <c r="H68" s="201" t="s">
        <v>857</v>
      </c>
      <c r="I68" s="201" t="s">
        <v>858</v>
      </c>
      <c r="J68" s="201" t="s">
        <v>580</v>
      </c>
      <c r="K68" s="201" t="s">
        <v>580</v>
      </c>
      <c r="L68" s="201" t="s">
        <v>580</v>
      </c>
      <c r="M68" s="201" t="s">
        <v>580</v>
      </c>
      <c r="N68" s="201" t="s">
        <v>580</v>
      </c>
      <c r="O68" s="201" t="s">
        <v>580</v>
      </c>
      <c r="P68" s="201" t="s">
        <v>580</v>
      </c>
      <c r="Q68" s="201" t="s">
        <v>580</v>
      </c>
      <c r="R68" s="201" t="s">
        <v>580</v>
      </c>
      <c r="S68" s="201" t="s">
        <v>580</v>
      </c>
      <c r="T68" s="201" t="s">
        <v>580</v>
      </c>
      <c r="U68" s="201" t="s">
        <v>580</v>
      </c>
      <c r="V68" s="201" t="s">
        <v>580</v>
      </c>
      <c r="W68" s="201" t="s">
        <v>580</v>
      </c>
      <c r="X68" s="201" t="s">
        <v>580</v>
      </c>
      <c r="Y68" s="201" t="s">
        <v>580</v>
      </c>
      <c r="Z68" s="201" t="s">
        <v>580</v>
      </c>
      <c r="AA68" s="201" t="s">
        <v>580</v>
      </c>
      <c r="AB68" s="201" t="s">
        <v>580</v>
      </c>
      <c r="AC68" s="201" t="s">
        <v>580</v>
      </c>
      <c r="AD68" s="201" t="s">
        <v>580</v>
      </c>
      <c r="AE68" s="201" t="s">
        <v>580</v>
      </c>
    </row>
    <row r="69" spans="1:31" ht="47.25">
      <c r="A69" s="75" t="s">
        <v>688</v>
      </c>
      <c r="B69" s="190" t="s">
        <v>689</v>
      </c>
      <c r="C69" s="120" t="s">
        <v>700</v>
      </c>
      <c r="D69" s="201" t="s">
        <v>580</v>
      </c>
      <c r="E69" s="201" t="s">
        <v>580</v>
      </c>
      <c r="F69" s="201" t="s">
        <v>580</v>
      </c>
      <c r="G69" s="201" t="s">
        <v>580</v>
      </c>
      <c r="H69" s="201" t="s">
        <v>857</v>
      </c>
      <c r="I69" s="201" t="s">
        <v>858</v>
      </c>
      <c r="J69" s="201" t="s">
        <v>580</v>
      </c>
      <c r="K69" s="201" t="s">
        <v>580</v>
      </c>
      <c r="L69" s="201" t="s">
        <v>580</v>
      </c>
      <c r="M69" s="201" t="s">
        <v>580</v>
      </c>
      <c r="N69" s="201" t="s">
        <v>580</v>
      </c>
      <c r="O69" s="201" t="s">
        <v>580</v>
      </c>
      <c r="P69" s="201" t="s">
        <v>580</v>
      </c>
      <c r="Q69" s="201" t="s">
        <v>580</v>
      </c>
      <c r="R69" s="201" t="s">
        <v>580</v>
      </c>
      <c r="S69" s="201" t="s">
        <v>580</v>
      </c>
      <c r="T69" s="201" t="s">
        <v>580</v>
      </c>
      <c r="U69" s="201" t="s">
        <v>580</v>
      </c>
      <c r="V69" s="201" t="s">
        <v>580</v>
      </c>
      <c r="W69" s="201" t="s">
        <v>580</v>
      </c>
      <c r="X69" s="201" t="s">
        <v>580</v>
      </c>
      <c r="Y69" s="201" t="s">
        <v>580</v>
      </c>
      <c r="Z69" s="201" t="s">
        <v>580</v>
      </c>
      <c r="AA69" s="201" t="s">
        <v>580</v>
      </c>
      <c r="AB69" s="201" t="s">
        <v>580</v>
      </c>
      <c r="AC69" s="201" t="s">
        <v>580</v>
      </c>
      <c r="AD69" s="201" t="s">
        <v>580</v>
      </c>
      <c r="AE69" s="201" t="s">
        <v>580</v>
      </c>
    </row>
    <row r="70" spans="1:31" ht="74.25" customHeight="1">
      <c r="A70" s="75" t="s">
        <v>690</v>
      </c>
      <c r="B70" s="190" t="s">
        <v>691</v>
      </c>
      <c r="C70" s="120" t="s">
        <v>700</v>
      </c>
      <c r="D70" s="201" t="s">
        <v>580</v>
      </c>
      <c r="E70" s="201" t="s">
        <v>580</v>
      </c>
      <c r="F70" s="201" t="s">
        <v>580</v>
      </c>
      <c r="G70" s="201" t="s">
        <v>580</v>
      </c>
      <c r="H70" s="201" t="s">
        <v>857</v>
      </c>
      <c r="I70" s="201" t="s">
        <v>858</v>
      </c>
      <c r="J70" s="201" t="s">
        <v>580</v>
      </c>
      <c r="K70" s="201" t="s">
        <v>580</v>
      </c>
      <c r="L70" s="201" t="s">
        <v>580</v>
      </c>
      <c r="M70" s="201" t="s">
        <v>580</v>
      </c>
      <c r="N70" s="201" t="s">
        <v>580</v>
      </c>
      <c r="O70" s="201" t="s">
        <v>580</v>
      </c>
      <c r="P70" s="201" t="s">
        <v>580</v>
      </c>
      <c r="Q70" s="201" t="s">
        <v>580</v>
      </c>
      <c r="R70" s="201" t="s">
        <v>580</v>
      </c>
      <c r="S70" s="201" t="s">
        <v>580</v>
      </c>
      <c r="T70" s="201" t="s">
        <v>580</v>
      </c>
      <c r="U70" s="201" t="s">
        <v>580</v>
      </c>
      <c r="V70" s="201" t="s">
        <v>580</v>
      </c>
      <c r="W70" s="201" t="s">
        <v>580</v>
      </c>
      <c r="X70" s="201" t="s">
        <v>580</v>
      </c>
      <c r="Y70" s="201" t="s">
        <v>580</v>
      </c>
      <c r="Z70" s="201" t="s">
        <v>580</v>
      </c>
      <c r="AA70" s="201" t="s">
        <v>580</v>
      </c>
      <c r="AB70" s="201" t="s">
        <v>580</v>
      </c>
      <c r="AC70" s="201" t="s">
        <v>580</v>
      </c>
      <c r="AD70" s="201" t="s">
        <v>580</v>
      </c>
      <c r="AE70" s="201" t="s">
        <v>580</v>
      </c>
    </row>
    <row r="71" spans="1:31" ht="31.5">
      <c r="A71" s="75" t="s">
        <v>692</v>
      </c>
      <c r="B71" s="190" t="s">
        <v>693</v>
      </c>
      <c r="C71" s="120" t="s">
        <v>700</v>
      </c>
      <c r="D71" s="201" t="s">
        <v>580</v>
      </c>
      <c r="E71" s="201" t="s">
        <v>580</v>
      </c>
      <c r="F71" s="201" t="s">
        <v>580</v>
      </c>
      <c r="G71" s="201" t="s">
        <v>580</v>
      </c>
      <c r="H71" s="201" t="s">
        <v>857</v>
      </c>
      <c r="I71" s="201" t="s">
        <v>858</v>
      </c>
      <c r="J71" s="201" t="s">
        <v>580</v>
      </c>
      <c r="K71" s="201" t="s">
        <v>580</v>
      </c>
      <c r="L71" s="201" t="s">
        <v>580</v>
      </c>
      <c r="M71" s="201" t="s">
        <v>580</v>
      </c>
      <c r="N71" s="201" t="s">
        <v>580</v>
      </c>
      <c r="O71" s="201" t="s">
        <v>580</v>
      </c>
      <c r="P71" s="201" t="s">
        <v>580</v>
      </c>
      <c r="Q71" s="201" t="s">
        <v>580</v>
      </c>
      <c r="R71" s="201" t="s">
        <v>580</v>
      </c>
      <c r="S71" s="201" t="s">
        <v>580</v>
      </c>
      <c r="T71" s="201" t="s">
        <v>580</v>
      </c>
      <c r="U71" s="201" t="s">
        <v>580</v>
      </c>
      <c r="V71" s="201" t="s">
        <v>580</v>
      </c>
      <c r="W71" s="201" t="s">
        <v>580</v>
      </c>
      <c r="X71" s="201" t="s">
        <v>580</v>
      </c>
      <c r="Y71" s="201" t="s">
        <v>580</v>
      </c>
      <c r="Z71" s="201" t="s">
        <v>580</v>
      </c>
      <c r="AA71" s="201" t="s">
        <v>580</v>
      </c>
      <c r="AB71" s="201" t="s">
        <v>580</v>
      </c>
      <c r="AC71" s="201" t="s">
        <v>580</v>
      </c>
      <c r="AD71" s="201" t="s">
        <v>580</v>
      </c>
      <c r="AE71" s="201" t="s">
        <v>580</v>
      </c>
    </row>
  </sheetData>
  <mergeCells count="34">
    <mergeCell ref="AC48:AC50"/>
    <mergeCell ref="AD11:AE12"/>
    <mergeCell ref="AC11:AC13"/>
    <mergeCell ref="F11:F13"/>
    <mergeCell ref="S11:S13"/>
    <mergeCell ref="H12:H13"/>
    <mergeCell ref="I12:I13"/>
    <mergeCell ref="G11:G13"/>
    <mergeCell ref="J12:J13"/>
    <mergeCell ref="T11:T13"/>
    <mergeCell ref="A6:N6"/>
    <mergeCell ref="A7:N7"/>
    <mergeCell ref="Q11:R12"/>
    <mergeCell ref="A11:A13"/>
    <mergeCell ref="B11:B13"/>
    <mergeCell ref="C11:C13"/>
    <mergeCell ref="E11:E13"/>
    <mergeCell ref="D11:D13"/>
    <mergeCell ref="P11:P13"/>
    <mergeCell ref="U12:V12"/>
    <mergeCell ref="A5:N5"/>
    <mergeCell ref="W12:X12"/>
    <mergeCell ref="A4:N4"/>
    <mergeCell ref="A10:AC10"/>
    <mergeCell ref="AA11:AB12"/>
    <mergeCell ref="O11:O13"/>
    <mergeCell ref="Y12:Z12"/>
    <mergeCell ref="U11:Z11"/>
    <mergeCell ref="L11:M12"/>
    <mergeCell ref="N11:N13"/>
    <mergeCell ref="H11:K11"/>
    <mergeCell ref="K12:K13"/>
    <mergeCell ref="A8:N8"/>
    <mergeCell ref="A9:N9"/>
  </mergeCells>
  <pageMargins left="0.70866141732283472" right="0.70866141732283472" top="0.74803149606299213" bottom="0.74803149606299213" header="0.31496062992125984" footer="0.31496062992125984"/>
  <pageSetup paperSize="8" scale="15"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AE72"/>
  <sheetViews>
    <sheetView view="pageBreakPreview" zoomScale="60" workbookViewId="0">
      <selection activeCell="J10" sqref="J10"/>
    </sheetView>
  </sheetViews>
  <sheetFormatPr defaultColWidth="16.875" defaultRowHeight="15"/>
  <cols>
    <col min="1" max="1" width="9.875" style="6" customWidth="1"/>
    <col min="2" max="2" width="31.75" style="7" customWidth="1"/>
    <col min="3" max="3" width="14" style="7" customWidth="1"/>
    <col min="4" max="4" width="20.125" style="7" customWidth="1"/>
    <col min="5" max="5" width="17.875" style="7" customWidth="1"/>
    <col min="6" max="6" width="31.125" style="7" customWidth="1"/>
    <col min="7" max="7" width="29.125" style="7" customWidth="1"/>
    <col min="8" max="8" width="32" style="7" customWidth="1"/>
    <col min="9" max="9" width="32.3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ustomWidth="1"/>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16384" width="16.875" style="6"/>
  </cols>
  <sheetData>
    <row r="1" spans="1:31" ht="18.75">
      <c r="K1" s="25" t="s">
        <v>330</v>
      </c>
    </row>
    <row r="2" spans="1:31" ht="18.75">
      <c r="K2" s="14" t="s">
        <v>1</v>
      </c>
    </row>
    <row r="3" spans="1:31" ht="18.75">
      <c r="K3" s="14" t="s">
        <v>695</v>
      </c>
    </row>
    <row r="4" spans="1:31" s="109" customFormat="1" ht="16.5">
      <c r="A4" s="352" t="s">
        <v>473</v>
      </c>
      <c r="B4" s="352"/>
      <c r="C4" s="352"/>
      <c r="D4" s="352"/>
      <c r="E4" s="352"/>
      <c r="F4" s="352"/>
      <c r="G4" s="352"/>
      <c r="H4" s="352"/>
      <c r="I4" s="352"/>
      <c r="J4" s="352"/>
      <c r="K4" s="352"/>
      <c r="L4" s="7"/>
      <c r="M4" s="7"/>
      <c r="N4" s="7"/>
    </row>
    <row r="5" spans="1:31">
      <c r="B5" s="6"/>
      <c r="C5" s="6"/>
      <c r="D5" s="6"/>
      <c r="E5" s="6"/>
      <c r="F5" s="6"/>
      <c r="G5" s="6"/>
      <c r="H5" s="6"/>
      <c r="I5" s="6"/>
      <c r="J5" s="6"/>
      <c r="K5" s="6"/>
      <c r="L5" s="8"/>
      <c r="M5" s="8"/>
    </row>
    <row r="6" spans="1:31" s="94" customFormat="1" ht="15.75">
      <c r="A6" s="324" t="s">
        <v>854</v>
      </c>
      <c r="B6" s="324"/>
      <c r="C6" s="324"/>
      <c r="D6" s="324"/>
      <c r="E6" s="324"/>
      <c r="F6" s="324"/>
      <c r="G6" s="324"/>
      <c r="H6" s="324"/>
      <c r="I6" s="324"/>
      <c r="J6" s="324"/>
      <c r="K6" s="324"/>
      <c r="L6" s="103"/>
      <c r="M6" s="103"/>
      <c r="N6" s="103"/>
      <c r="O6" s="103"/>
      <c r="P6" s="103"/>
      <c r="Q6" s="103"/>
      <c r="R6" s="103"/>
      <c r="S6" s="103"/>
      <c r="T6" s="103"/>
      <c r="U6" s="103"/>
      <c r="V6" s="103"/>
      <c r="W6" s="103"/>
      <c r="X6" s="103"/>
      <c r="Y6" s="103"/>
      <c r="Z6" s="103"/>
      <c r="AA6" s="103"/>
      <c r="AB6" s="103"/>
      <c r="AC6" s="103"/>
      <c r="AD6" s="103"/>
      <c r="AE6" s="103"/>
    </row>
    <row r="7" spans="1:31" s="94" customFormat="1" ht="15.75">
      <c r="A7" s="245" t="s">
        <v>310</v>
      </c>
      <c r="B7" s="245"/>
      <c r="C7" s="245"/>
      <c r="D7" s="245"/>
      <c r="E7" s="245"/>
      <c r="F7" s="245"/>
      <c r="G7" s="245"/>
      <c r="H7" s="245"/>
      <c r="I7" s="245"/>
      <c r="J7" s="245"/>
      <c r="K7" s="245"/>
      <c r="L7" s="97"/>
      <c r="M7" s="97"/>
      <c r="N7" s="97"/>
      <c r="O7" s="97"/>
      <c r="P7" s="97"/>
      <c r="Q7" s="97"/>
      <c r="R7" s="97"/>
      <c r="S7" s="97"/>
      <c r="T7" s="97"/>
      <c r="U7" s="97"/>
      <c r="V7" s="97"/>
      <c r="W7" s="97"/>
      <c r="X7" s="97"/>
      <c r="Y7" s="97"/>
      <c r="Z7" s="97"/>
      <c r="AA7" s="97"/>
      <c r="AB7" s="97"/>
      <c r="AC7" s="97"/>
      <c r="AD7" s="97"/>
      <c r="AE7" s="97"/>
    </row>
    <row r="8" spans="1:31" s="94" customFormat="1" ht="16.5">
      <c r="A8" s="109"/>
      <c r="B8" s="109"/>
      <c r="C8" s="109"/>
      <c r="D8" s="109"/>
      <c r="E8" s="109"/>
      <c r="F8" s="109"/>
      <c r="G8" s="109"/>
      <c r="H8" s="109"/>
      <c r="I8" s="109"/>
      <c r="J8" s="109"/>
      <c r="K8" s="109"/>
      <c r="L8" s="11"/>
      <c r="M8" s="11"/>
      <c r="N8" s="11"/>
      <c r="O8" s="11"/>
      <c r="P8" s="11"/>
      <c r="Q8" s="11"/>
      <c r="R8" s="11"/>
      <c r="S8" s="11"/>
      <c r="T8" s="11"/>
      <c r="U8" s="11"/>
      <c r="V8" s="11"/>
      <c r="W8" s="11"/>
      <c r="X8" s="11"/>
      <c r="Y8" s="11"/>
      <c r="Z8" s="11"/>
      <c r="AA8" s="11"/>
      <c r="AB8" s="11"/>
      <c r="AC8" s="11"/>
      <c r="AD8" s="11"/>
      <c r="AE8" s="11"/>
    </row>
    <row r="9" spans="1:31" ht="15.75">
      <c r="A9" s="246" t="s">
        <v>756</v>
      </c>
      <c r="B9" s="246"/>
      <c r="C9" s="246"/>
      <c r="D9" s="246"/>
      <c r="E9" s="246"/>
      <c r="F9" s="246"/>
      <c r="G9" s="246"/>
      <c r="H9" s="246"/>
      <c r="I9" s="246"/>
      <c r="J9" s="246"/>
      <c r="K9" s="246"/>
      <c r="L9" s="8"/>
      <c r="M9" s="8"/>
    </row>
    <row r="10" spans="1:31">
      <c r="A10" s="16"/>
      <c r="B10" s="10"/>
      <c r="C10" s="10"/>
      <c r="D10" s="10"/>
      <c r="E10" s="10"/>
      <c r="F10" s="10"/>
      <c r="G10" s="10"/>
      <c r="H10" s="10"/>
      <c r="I10" s="10"/>
      <c r="L10" s="8"/>
      <c r="M10" s="8"/>
    </row>
    <row r="11" spans="1:31" s="9" customFormat="1" ht="81.75" customHeight="1">
      <c r="A11" s="339" t="s">
        <v>160</v>
      </c>
      <c r="B11" s="339" t="s">
        <v>30</v>
      </c>
      <c r="C11" s="339" t="s">
        <v>4</v>
      </c>
      <c r="D11" s="339" t="s">
        <v>358</v>
      </c>
      <c r="E11" s="338" t="s">
        <v>359</v>
      </c>
      <c r="F11" s="387" t="s">
        <v>856</v>
      </c>
      <c r="G11" s="331" t="s">
        <v>859</v>
      </c>
      <c r="H11" s="331"/>
      <c r="I11" s="339" t="s">
        <v>67</v>
      </c>
      <c r="J11" s="236" t="s">
        <v>70</v>
      </c>
      <c r="K11" s="236"/>
      <c r="L11" s="7"/>
      <c r="M11" s="7"/>
      <c r="N11" s="7"/>
      <c r="O11" s="6"/>
      <c r="P11" s="6"/>
      <c r="Q11" s="6"/>
      <c r="R11" s="6"/>
      <c r="S11" s="6"/>
      <c r="T11" s="6"/>
      <c r="U11" s="6"/>
      <c r="V11" s="6"/>
      <c r="W11" s="6"/>
      <c r="X11" s="6"/>
    </row>
    <row r="12" spans="1:31" s="9" customFormat="1" ht="296.25" customHeight="1">
      <c r="A12" s="341"/>
      <c r="B12" s="341"/>
      <c r="C12" s="341"/>
      <c r="D12" s="341"/>
      <c r="E12" s="338"/>
      <c r="F12" s="388"/>
      <c r="G12" s="131" t="s">
        <v>855</v>
      </c>
      <c r="H12" s="131" t="s">
        <v>609</v>
      </c>
      <c r="I12" s="341"/>
      <c r="J12" s="134" t="s">
        <v>122</v>
      </c>
      <c r="K12" s="134" t="s">
        <v>123</v>
      </c>
      <c r="L12" s="7"/>
      <c r="M12" s="7"/>
      <c r="N12" s="7"/>
      <c r="O12" s="6"/>
      <c r="Q12" s="6"/>
      <c r="R12" s="6"/>
      <c r="S12" s="6"/>
      <c r="T12" s="6"/>
      <c r="U12" s="6"/>
      <c r="V12" s="6"/>
      <c r="W12" s="6"/>
      <c r="X12" s="6"/>
    </row>
    <row r="13" spans="1:31" s="9" customFormat="1" ht="15" customHeight="1">
      <c r="A13" s="47">
        <v>1</v>
      </c>
      <c r="B13" s="47">
        <v>2</v>
      </c>
      <c r="C13" s="47">
        <v>3</v>
      </c>
      <c r="D13" s="47">
        <v>4</v>
      </c>
      <c r="E13" s="47">
        <v>5</v>
      </c>
      <c r="F13" s="47">
        <v>6</v>
      </c>
      <c r="G13" s="47">
        <v>7</v>
      </c>
      <c r="H13" s="47">
        <v>8</v>
      </c>
      <c r="I13" s="47">
        <v>9</v>
      </c>
      <c r="J13" s="47">
        <v>10</v>
      </c>
      <c r="K13" s="47">
        <v>11</v>
      </c>
      <c r="L13" s="7"/>
      <c r="M13" s="7"/>
      <c r="N13" s="7"/>
      <c r="O13" s="6"/>
      <c r="P13" s="6"/>
      <c r="Q13" s="6"/>
      <c r="R13" s="6"/>
      <c r="S13" s="6"/>
      <c r="T13" s="6"/>
      <c r="U13" s="6"/>
      <c r="V13" s="6"/>
      <c r="W13" s="6"/>
      <c r="X13" s="6"/>
    </row>
    <row r="14" spans="1:31" s="9" customFormat="1" ht="31.5">
      <c r="A14" s="75" t="s">
        <v>627</v>
      </c>
      <c r="B14" s="190" t="s">
        <v>628</v>
      </c>
      <c r="C14" s="120" t="str">
        <f>C16</f>
        <v>Г</v>
      </c>
      <c r="D14" s="47" t="str">
        <f>D16</f>
        <v xml:space="preserve">2018, 2016, 2020 </v>
      </c>
      <c r="E14" s="47" t="str">
        <f t="shared" ref="E14:K14" si="0">E16</f>
        <v xml:space="preserve">2018, 2016, 2020 </v>
      </c>
      <c r="F14" s="47" t="str">
        <f t="shared" si="0"/>
        <v>нд</v>
      </c>
      <c r="G14" s="47" t="str">
        <f t="shared" si="0"/>
        <v>нд</v>
      </c>
      <c r="H14" s="47" t="str">
        <f t="shared" si="0"/>
        <v>нд</v>
      </c>
      <c r="I14" s="47" t="str">
        <f t="shared" si="0"/>
        <v>-</v>
      </c>
      <c r="J14" s="47" t="str">
        <f t="shared" si="0"/>
        <v>нд</v>
      </c>
      <c r="K14" s="47" t="str">
        <f t="shared" si="0"/>
        <v>нд</v>
      </c>
      <c r="L14" s="7"/>
      <c r="M14" s="7"/>
      <c r="N14" s="7"/>
      <c r="O14" s="109"/>
      <c r="P14" s="109"/>
      <c r="Q14" s="109"/>
      <c r="R14" s="109"/>
      <c r="S14" s="109"/>
      <c r="T14" s="109"/>
      <c r="U14" s="109"/>
      <c r="V14" s="109"/>
      <c r="W14" s="109"/>
      <c r="X14" s="109"/>
    </row>
    <row r="15" spans="1:31" s="9" customFormat="1" ht="31.5">
      <c r="A15" s="75" t="s">
        <v>629</v>
      </c>
      <c r="B15" s="190" t="s">
        <v>630</v>
      </c>
      <c r="C15" s="120" t="s">
        <v>700</v>
      </c>
      <c r="D15" s="47" t="s">
        <v>580</v>
      </c>
      <c r="E15" s="47" t="s">
        <v>580</v>
      </c>
      <c r="F15" s="47" t="s">
        <v>580</v>
      </c>
      <c r="G15" s="47" t="s">
        <v>580</v>
      </c>
      <c r="H15" s="47" t="s">
        <v>580</v>
      </c>
      <c r="I15" s="47" t="s">
        <v>580</v>
      </c>
      <c r="J15" s="47" t="s">
        <v>580</v>
      </c>
      <c r="K15" s="47" t="s">
        <v>580</v>
      </c>
      <c r="L15" s="7"/>
      <c r="M15" s="7"/>
      <c r="N15" s="7"/>
      <c r="O15" s="109"/>
      <c r="P15" s="109"/>
      <c r="Q15" s="109"/>
      <c r="R15" s="109"/>
      <c r="S15" s="109"/>
      <c r="T15" s="109"/>
      <c r="U15" s="109"/>
      <c r="V15" s="109"/>
      <c r="W15" s="109"/>
      <c r="X15" s="109"/>
    </row>
    <row r="16" spans="1:31" s="9" customFormat="1" ht="47.25">
      <c r="A16" s="75" t="s">
        <v>631</v>
      </c>
      <c r="B16" s="190" t="s">
        <v>632</v>
      </c>
      <c r="C16" s="120" t="str">
        <f>C43</f>
        <v>Г</v>
      </c>
      <c r="D16" s="47" t="str">
        <f>D43</f>
        <v xml:space="preserve">2018, 2016, 2020 </v>
      </c>
      <c r="E16" s="47" t="str">
        <f t="shared" ref="E16:K16" si="1">E43</f>
        <v xml:space="preserve">2018, 2016, 2020 </v>
      </c>
      <c r="F16" s="47" t="str">
        <f t="shared" si="1"/>
        <v>нд</v>
      </c>
      <c r="G16" s="47" t="str">
        <f t="shared" si="1"/>
        <v>нд</v>
      </c>
      <c r="H16" s="47" t="str">
        <f t="shared" si="1"/>
        <v>нд</v>
      </c>
      <c r="I16" s="47" t="str">
        <f t="shared" si="1"/>
        <v>-</v>
      </c>
      <c r="J16" s="47" t="str">
        <f t="shared" si="1"/>
        <v>нд</v>
      </c>
      <c r="K16" s="47" t="str">
        <f t="shared" si="1"/>
        <v>нд</v>
      </c>
      <c r="L16" s="7"/>
      <c r="M16" s="7"/>
      <c r="N16" s="7"/>
      <c r="O16" s="109"/>
      <c r="P16" s="109"/>
      <c r="Q16" s="109"/>
      <c r="R16" s="109"/>
      <c r="S16" s="109"/>
      <c r="T16" s="109"/>
      <c r="U16" s="109"/>
      <c r="V16" s="109"/>
      <c r="W16" s="109"/>
      <c r="X16" s="109"/>
    </row>
    <row r="17" spans="1:24" s="9" customFormat="1" ht="78.75">
      <c r="A17" s="75" t="s">
        <v>633</v>
      </c>
      <c r="B17" s="190" t="s">
        <v>634</v>
      </c>
      <c r="C17" s="120" t="s">
        <v>700</v>
      </c>
      <c r="D17" s="47" t="s">
        <v>580</v>
      </c>
      <c r="E17" s="47" t="s">
        <v>580</v>
      </c>
      <c r="F17" s="47" t="s">
        <v>580</v>
      </c>
      <c r="G17" s="47" t="s">
        <v>580</v>
      </c>
      <c r="H17" s="47" t="s">
        <v>580</v>
      </c>
      <c r="I17" s="47" t="s">
        <v>580</v>
      </c>
      <c r="J17" s="47" t="s">
        <v>580</v>
      </c>
      <c r="K17" s="47" t="s">
        <v>580</v>
      </c>
      <c r="L17" s="7"/>
      <c r="M17" s="7"/>
      <c r="N17" s="7"/>
      <c r="O17" s="109"/>
      <c r="P17" s="109"/>
      <c r="Q17" s="109"/>
      <c r="R17" s="109"/>
      <c r="S17" s="109"/>
      <c r="T17" s="109"/>
      <c r="U17" s="109"/>
      <c r="V17" s="109"/>
      <c r="W17" s="109"/>
      <c r="X17" s="109"/>
    </row>
    <row r="18" spans="1:24" s="9" customFormat="1" ht="47.25">
      <c r="A18" s="75" t="s">
        <v>635</v>
      </c>
      <c r="B18" s="190" t="s">
        <v>636</v>
      </c>
      <c r="C18" s="120" t="s">
        <v>700</v>
      </c>
      <c r="D18" s="47" t="s">
        <v>580</v>
      </c>
      <c r="E18" s="47" t="s">
        <v>580</v>
      </c>
      <c r="F18" s="47" t="s">
        <v>580</v>
      </c>
      <c r="G18" s="47" t="s">
        <v>580</v>
      </c>
      <c r="H18" s="47" t="s">
        <v>580</v>
      </c>
      <c r="I18" s="47" t="s">
        <v>580</v>
      </c>
      <c r="J18" s="47" t="s">
        <v>580</v>
      </c>
      <c r="K18" s="47" t="s">
        <v>580</v>
      </c>
      <c r="L18" s="7"/>
      <c r="M18" s="7"/>
      <c r="N18" s="7"/>
      <c r="O18" s="109"/>
      <c r="P18" s="109"/>
      <c r="Q18" s="109"/>
      <c r="R18" s="109"/>
      <c r="S18" s="109"/>
      <c r="T18" s="109"/>
      <c r="U18" s="109"/>
      <c r="V18" s="109"/>
      <c r="W18" s="109"/>
      <c r="X18" s="109"/>
    </row>
    <row r="19" spans="1:24" s="9" customFormat="1" ht="47.25">
      <c r="A19" s="75" t="s">
        <v>637</v>
      </c>
      <c r="B19" s="190" t="s">
        <v>638</v>
      </c>
      <c r="C19" s="120" t="s">
        <v>700</v>
      </c>
      <c r="D19" s="47" t="s">
        <v>580</v>
      </c>
      <c r="E19" s="47" t="s">
        <v>580</v>
      </c>
      <c r="F19" s="47" t="s">
        <v>580</v>
      </c>
      <c r="G19" s="47" t="s">
        <v>580</v>
      </c>
      <c r="H19" s="47" t="s">
        <v>580</v>
      </c>
      <c r="I19" s="47" t="s">
        <v>580</v>
      </c>
      <c r="J19" s="47" t="s">
        <v>580</v>
      </c>
      <c r="K19" s="47" t="s">
        <v>580</v>
      </c>
      <c r="L19" s="7"/>
      <c r="M19" s="7"/>
      <c r="N19" s="7"/>
      <c r="O19" s="109"/>
      <c r="P19" s="109"/>
      <c r="Q19" s="109"/>
      <c r="R19" s="109"/>
      <c r="S19" s="109"/>
      <c r="T19" s="109"/>
      <c r="U19" s="109"/>
      <c r="V19" s="109"/>
      <c r="W19" s="109"/>
      <c r="X19" s="109"/>
    </row>
    <row r="20" spans="1:24" s="9" customFormat="1" ht="31.5">
      <c r="A20" s="75" t="s">
        <v>639</v>
      </c>
      <c r="B20" s="190" t="s">
        <v>640</v>
      </c>
      <c r="C20" s="120" t="s">
        <v>700</v>
      </c>
      <c r="D20" s="47" t="s">
        <v>580</v>
      </c>
      <c r="E20" s="47" t="s">
        <v>580</v>
      </c>
      <c r="F20" s="47" t="s">
        <v>580</v>
      </c>
      <c r="G20" s="47" t="s">
        <v>580</v>
      </c>
      <c r="H20" s="47" t="s">
        <v>580</v>
      </c>
      <c r="I20" s="47" t="s">
        <v>580</v>
      </c>
      <c r="J20" s="47" t="s">
        <v>580</v>
      </c>
      <c r="K20" s="47" t="s">
        <v>580</v>
      </c>
      <c r="L20" s="7"/>
      <c r="M20" s="7"/>
      <c r="N20" s="7"/>
      <c r="O20" s="109"/>
      <c r="P20" s="109"/>
      <c r="Q20" s="109"/>
      <c r="R20" s="109"/>
      <c r="S20" s="109"/>
      <c r="T20" s="109"/>
      <c r="U20" s="109"/>
      <c r="V20" s="109"/>
      <c r="W20" s="109"/>
      <c r="X20" s="109"/>
    </row>
    <row r="21" spans="1:24" s="9" customFormat="1" ht="15.75">
      <c r="A21" s="75"/>
      <c r="B21" s="190"/>
      <c r="C21" s="120"/>
      <c r="D21" s="47"/>
      <c r="E21" s="47"/>
      <c r="F21" s="47"/>
      <c r="G21" s="47"/>
      <c r="H21" s="47"/>
      <c r="I21" s="47"/>
      <c r="J21" s="47"/>
      <c r="K21" s="47"/>
      <c r="L21" s="7"/>
      <c r="M21" s="7"/>
      <c r="N21" s="7"/>
      <c r="O21" s="109"/>
      <c r="P21" s="109"/>
      <c r="Q21" s="109"/>
      <c r="R21" s="109"/>
      <c r="S21" s="109"/>
      <c r="T21" s="109"/>
      <c r="U21" s="109"/>
      <c r="V21" s="109"/>
      <c r="W21" s="109"/>
      <c r="X21" s="109"/>
    </row>
    <row r="22" spans="1:24" s="9" customFormat="1" ht="15.75">
      <c r="A22" s="184" t="s">
        <v>502</v>
      </c>
      <c r="B22" s="191" t="s">
        <v>698</v>
      </c>
      <c r="C22" s="120"/>
      <c r="D22" s="47"/>
      <c r="E22" s="47"/>
      <c r="F22" s="47"/>
      <c r="G22" s="47"/>
      <c r="H22" s="47"/>
      <c r="I22" s="47"/>
      <c r="J22" s="47"/>
      <c r="K22" s="47"/>
      <c r="L22" s="7"/>
      <c r="M22" s="7"/>
      <c r="N22" s="7"/>
      <c r="O22" s="109"/>
      <c r="P22" s="109"/>
      <c r="Q22" s="109"/>
      <c r="R22" s="109"/>
      <c r="S22" s="109"/>
      <c r="T22" s="109"/>
      <c r="U22" s="109"/>
      <c r="V22" s="109"/>
      <c r="W22" s="109"/>
      <c r="X22" s="109"/>
    </row>
    <row r="23" spans="1:24" s="9" customFormat="1" ht="31.5">
      <c r="A23" s="75" t="s">
        <v>503</v>
      </c>
      <c r="B23" s="190" t="s">
        <v>641</v>
      </c>
      <c r="C23" s="120" t="s">
        <v>700</v>
      </c>
      <c r="D23" s="47" t="s">
        <v>580</v>
      </c>
      <c r="E23" s="47" t="s">
        <v>580</v>
      </c>
      <c r="F23" s="47" t="s">
        <v>580</v>
      </c>
      <c r="G23" s="47" t="s">
        <v>580</v>
      </c>
      <c r="H23" s="47" t="s">
        <v>580</v>
      </c>
      <c r="I23" s="47" t="s">
        <v>580</v>
      </c>
      <c r="J23" s="47" t="s">
        <v>580</v>
      </c>
      <c r="K23" s="47" t="s">
        <v>580</v>
      </c>
      <c r="L23" s="7"/>
      <c r="M23" s="7"/>
      <c r="N23" s="7"/>
      <c r="O23" s="109"/>
      <c r="P23" s="109"/>
      <c r="Q23" s="109"/>
      <c r="R23" s="109"/>
      <c r="S23" s="109"/>
      <c r="T23" s="109"/>
      <c r="U23" s="109"/>
      <c r="V23" s="109"/>
      <c r="W23" s="109"/>
      <c r="X23" s="109"/>
    </row>
    <row r="24" spans="1:24" s="9" customFormat="1" ht="47.25">
      <c r="A24" s="75" t="s">
        <v>505</v>
      </c>
      <c r="B24" s="190" t="s">
        <v>642</v>
      </c>
      <c r="C24" s="120" t="s">
        <v>700</v>
      </c>
      <c r="D24" s="47" t="s">
        <v>580</v>
      </c>
      <c r="E24" s="47" t="s">
        <v>580</v>
      </c>
      <c r="F24" s="47" t="s">
        <v>580</v>
      </c>
      <c r="G24" s="47" t="s">
        <v>580</v>
      </c>
      <c r="H24" s="47" t="s">
        <v>580</v>
      </c>
      <c r="I24" s="47" t="s">
        <v>580</v>
      </c>
      <c r="J24" s="47" t="s">
        <v>580</v>
      </c>
      <c r="K24" s="47" t="s">
        <v>580</v>
      </c>
      <c r="L24" s="7"/>
      <c r="M24" s="7"/>
      <c r="N24" s="7"/>
      <c r="O24" s="109"/>
      <c r="P24" s="109"/>
      <c r="Q24" s="109"/>
      <c r="R24" s="109"/>
      <c r="S24" s="109"/>
      <c r="T24" s="109"/>
      <c r="U24" s="109"/>
      <c r="V24" s="109"/>
      <c r="W24" s="109"/>
      <c r="X24" s="109"/>
    </row>
    <row r="25" spans="1:24" s="9" customFormat="1" ht="78.75">
      <c r="A25" s="75" t="s">
        <v>528</v>
      </c>
      <c r="B25" s="190" t="s">
        <v>643</v>
      </c>
      <c r="C25" s="120" t="s">
        <v>700</v>
      </c>
      <c r="D25" s="47" t="s">
        <v>580</v>
      </c>
      <c r="E25" s="47" t="s">
        <v>580</v>
      </c>
      <c r="F25" s="47" t="s">
        <v>580</v>
      </c>
      <c r="G25" s="47" t="s">
        <v>580</v>
      </c>
      <c r="H25" s="47" t="s">
        <v>580</v>
      </c>
      <c r="I25" s="47" t="s">
        <v>580</v>
      </c>
      <c r="J25" s="47" t="s">
        <v>580</v>
      </c>
      <c r="K25" s="47" t="s">
        <v>580</v>
      </c>
      <c r="L25" s="7"/>
      <c r="M25" s="7"/>
      <c r="N25" s="7"/>
      <c r="O25" s="109"/>
      <c r="P25" s="109"/>
      <c r="Q25" s="109"/>
      <c r="R25" s="109"/>
      <c r="S25" s="109"/>
      <c r="T25" s="109"/>
      <c r="U25" s="109"/>
      <c r="V25" s="109"/>
      <c r="W25" s="109"/>
      <c r="X25" s="109"/>
    </row>
    <row r="26" spans="1:24" s="9" customFormat="1" ht="78.75">
      <c r="A26" s="75" t="s">
        <v>529</v>
      </c>
      <c r="B26" s="190" t="s">
        <v>644</v>
      </c>
      <c r="C26" s="120" t="s">
        <v>700</v>
      </c>
      <c r="D26" s="47" t="s">
        <v>580</v>
      </c>
      <c r="E26" s="47" t="s">
        <v>580</v>
      </c>
      <c r="F26" s="47" t="s">
        <v>580</v>
      </c>
      <c r="G26" s="47" t="s">
        <v>580</v>
      </c>
      <c r="H26" s="47" t="s">
        <v>580</v>
      </c>
      <c r="I26" s="47" t="s">
        <v>580</v>
      </c>
      <c r="J26" s="47" t="s">
        <v>580</v>
      </c>
      <c r="K26" s="47" t="s">
        <v>580</v>
      </c>
      <c r="L26" s="7"/>
      <c r="M26" s="7"/>
      <c r="N26" s="7"/>
      <c r="O26" s="109"/>
      <c r="P26" s="109"/>
      <c r="Q26" s="109"/>
      <c r="R26" s="109"/>
      <c r="S26" s="109"/>
      <c r="T26" s="109"/>
      <c r="U26" s="109"/>
      <c r="V26" s="109"/>
      <c r="W26" s="109"/>
      <c r="X26" s="109"/>
    </row>
    <row r="27" spans="1:24" s="9" customFormat="1" ht="63">
      <c r="A27" s="75" t="s">
        <v>530</v>
      </c>
      <c r="B27" s="190" t="s">
        <v>645</v>
      </c>
      <c r="C27" s="120" t="s">
        <v>700</v>
      </c>
      <c r="D27" s="47" t="s">
        <v>580</v>
      </c>
      <c r="E27" s="47" t="s">
        <v>580</v>
      </c>
      <c r="F27" s="47" t="s">
        <v>580</v>
      </c>
      <c r="G27" s="47" t="s">
        <v>580</v>
      </c>
      <c r="H27" s="47" t="s">
        <v>580</v>
      </c>
      <c r="I27" s="47" t="s">
        <v>580</v>
      </c>
      <c r="J27" s="47" t="s">
        <v>580</v>
      </c>
      <c r="K27" s="47" t="s">
        <v>580</v>
      </c>
      <c r="L27" s="7"/>
      <c r="M27" s="7"/>
      <c r="N27" s="7"/>
      <c r="O27" s="109"/>
      <c r="P27" s="109"/>
      <c r="Q27" s="109"/>
      <c r="R27" s="109"/>
      <c r="S27" s="109"/>
      <c r="T27" s="109"/>
      <c r="U27" s="109"/>
      <c r="V27" s="109"/>
      <c r="W27" s="109"/>
      <c r="X27" s="109"/>
    </row>
    <row r="28" spans="1:24" s="9" customFormat="1" ht="47.25">
      <c r="A28" s="75" t="s">
        <v>506</v>
      </c>
      <c r="B28" s="190" t="s">
        <v>647</v>
      </c>
      <c r="C28" s="120" t="s">
        <v>700</v>
      </c>
      <c r="D28" s="47" t="s">
        <v>580</v>
      </c>
      <c r="E28" s="47" t="s">
        <v>580</v>
      </c>
      <c r="F28" s="47" t="s">
        <v>580</v>
      </c>
      <c r="G28" s="47" t="s">
        <v>580</v>
      </c>
      <c r="H28" s="47" t="s">
        <v>580</v>
      </c>
      <c r="I28" s="47" t="s">
        <v>580</v>
      </c>
      <c r="J28" s="47" t="s">
        <v>580</v>
      </c>
      <c r="K28" s="47" t="s">
        <v>580</v>
      </c>
      <c r="L28" s="7"/>
      <c r="M28" s="7"/>
      <c r="N28" s="7"/>
      <c r="O28" s="109"/>
      <c r="P28" s="109"/>
      <c r="Q28" s="109"/>
      <c r="R28" s="109"/>
      <c r="S28" s="109"/>
      <c r="T28" s="109"/>
      <c r="U28" s="109"/>
      <c r="V28" s="109"/>
      <c r="W28" s="109"/>
      <c r="X28" s="109"/>
    </row>
    <row r="29" spans="1:24" s="9" customFormat="1" ht="78.75">
      <c r="A29" s="75" t="s">
        <v>532</v>
      </c>
      <c r="B29" s="190" t="s">
        <v>648</v>
      </c>
      <c r="C29" s="120" t="s">
        <v>700</v>
      </c>
      <c r="D29" s="47" t="s">
        <v>580</v>
      </c>
      <c r="E29" s="47" t="s">
        <v>580</v>
      </c>
      <c r="F29" s="47" t="s">
        <v>580</v>
      </c>
      <c r="G29" s="47" t="s">
        <v>580</v>
      </c>
      <c r="H29" s="47" t="s">
        <v>580</v>
      </c>
      <c r="I29" s="47" t="s">
        <v>580</v>
      </c>
      <c r="J29" s="47" t="s">
        <v>580</v>
      </c>
      <c r="K29" s="47" t="s">
        <v>580</v>
      </c>
      <c r="L29" s="7"/>
      <c r="M29" s="7"/>
      <c r="N29" s="7"/>
      <c r="O29" s="109"/>
      <c r="P29" s="109"/>
      <c r="Q29" s="109"/>
      <c r="R29" s="109"/>
      <c r="S29" s="109"/>
      <c r="T29" s="109"/>
      <c r="U29" s="109"/>
      <c r="V29" s="109"/>
      <c r="W29" s="109"/>
      <c r="X29" s="109"/>
    </row>
    <row r="30" spans="1:24" s="9" customFormat="1" ht="47.25">
      <c r="A30" s="75" t="s">
        <v>533</v>
      </c>
      <c r="B30" s="190" t="s">
        <v>649</v>
      </c>
      <c r="C30" s="120" t="s">
        <v>700</v>
      </c>
      <c r="D30" s="47" t="s">
        <v>580</v>
      </c>
      <c r="E30" s="47" t="s">
        <v>580</v>
      </c>
      <c r="F30" s="47" t="s">
        <v>580</v>
      </c>
      <c r="G30" s="47" t="s">
        <v>580</v>
      </c>
      <c r="H30" s="47" t="s">
        <v>580</v>
      </c>
      <c r="I30" s="47" t="s">
        <v>580</v>
      </c>
      <c r="J30" s="47" t="s">
        <v>580</v>
      </c>
      <c r="K30" s="47" t="s">
        <v>580</v>
      </c>
      <c r="L30" s="7"/>
      <c r="M30" s="7"/>
      <c r="N30" s="7"/>
      <c r="O30" s="109"/>
      <c r="P30" s="109"/>
      <c r="Q30" s="109"/>
      <c r="R30" s="109"/>
      <c r="S30" s="109"/>
      <c r="T30" s="109"/>
      <c r="U30" s="109"/>
      <c r="V30" s="109"/>
      <c r="W30" s="109"/>
      <c r="X30" s="109"/>
    </row>
    <row r="31" spans="1:24" s="9" customFormat="1" ht="63">
      <c r="A31" s="75" t="s">
        <v>507</v>
      </c>
      <c r="B31" s="190" t="s">
        <v>650</v>
      </c>
      <c r="C31" s="120" t="s">
        <v>700</v>
      </c>
      <c r="D31" s="47" t="s">
        <v>580</v>
      </c>
      <c r="E31" s="47" t="s">
        <v>580</v>
      </c>
      <c r="F31" s="47" t="s">
        <v>580</v>
      </c>
      <c r="G31" s="47" t="s">
        <v>580</v>
      </c>
      <c r="H31" s="47" t="s">
        <v>580</v>
      </c>
      <c r="I31" s="47" t="s">
        <v>580</v>
      </c>
      <c r="J31" s="47" t="s">
        <v>580</v>
      </c>
      <c r="K31" s="47" t="s">
        <v>580</v>
      </c>
      <c r="L31" s="7"/>
      <c r="M31" s="7"/>
      <c r="N31" s="7"/>
      <c r="O31" s="109"/>
      <c r="P31" s="109"/>
      <c r="Q31" s="109"/>
      <c r="R31" s="109"/>
      <c r="S31" s="109"/>
      <c r="T31" s="109"/>
      <c r="U31" s="109"/>
      <c r="V31" s="109"/>
      <c r="W31" s="109"/>
      <c r="X31" s="109"/>
    </row>
    <row r="32" spans="1:24" s="9" customFormat="1" ht="47.25">
      <c r="A32" s="75" t="s">
        <v>536</v>
      </c>
      <c r="B32" s="190" t="s">
        <v>651</v>
      </c>
      <c r="C32" s="120" t="s">
        <v>700</v>
      </c>
      <c r="D32" s="47" t="s">
        <v>580</v>
      </c>
      <c r="E32" s="47" t="s">
        <v>580</v>
      </c>
      <c r="F32" s="47" t="s">
        <v>580</v>
      </c>
      <c r="G32" s="47" t="s">
        <v>580</v>
      </c>
      <c r="H32" s="47" t="s">
        <v>580</v>
      </c>
      <c r="I32" s="47" t="s">
        <v>580</v>
      </c>
      <c r="J32" s="47" t="s">
        <v>580</v>
      </c>
      <c r="K32" s="47" t="s">
        <v>580</v>
      </c>
      <c r="L32" s="7"/>
      <c r="M32" s="7"/>
      <c r="N32" s="7"/>
      <c r="O32" s="109"/>
      <c r="P32" s="109"/>
      <c r="Q32" s="109"/>
      <c r="R32" s="109"/>
      <c r="S32" s="109"/>
      <c r="T32" s="109"/>
      <c r="U32" s="109"/>
      <c r="V32" s="109"/>
      <c r="W32" s="109"/>
      <c r="X32" s="109"/>
    </row>
    <row r="33" spans="1:24" s="9" customFormat="1" ht="141.75">
      <c r="A33" s="75" t="s">
        <v>536</v>
      </c>
      <c r="B33" s="190" t="s">
        <v>652</v>
      </c>
      <c r="C33" s="120" t="s">
        <v>700</v>
      </c>
      <c r="D33" s="47" t="s">
        <v>580</v>
      </c>
      <c r="E33" s="47" t="s">
        <v>580</v>
      </c>
      <c r="F33" s="47" t="s">
        <v>580</v>
      </c>
      <c r="G33" s="47" t="s">
        <v>580</v>
      </c>
      <c r="H33" s="47" t="s">
        <v>580</v>
      </c>
      <c r="I33" s="47" t="s">
        <v>580</v>
      </c>
      <c r="J33" s="47" t="s">
        <v>580</v>
      </c>
      <c r="K33" s="47" t="s">
        <v>580</v>
      </c>
      <c r="L33" s="7"/>
      <c r="M33" s="7"/>
      <c r="N33" s="7"/>
      <c r="O33" s="109"/>
      <c r="P33" s="109"/>
      <c r="Q33" s="109"/>
      <c r="R33" s="109"/>
      <c r="S33" s="109"/>
      <c r="T33" s="109"/>
      <c r="U33" s="109"/>
      <c r="V33" s="109"/>
      <c r="W33" s="109"/>
      <c r="X33" s="109"/>
    </row>
    <row r="34" spans="1:24" s="9" customFormat="1" ht="126">
      <c r="A34" s="75" t="s">
        <v>536</v>
      </c>
      <c r="B34" s="190" t="s">
        <v>653</v>
      </c>
      <c r="C34" s="120" t="s">
        <v>700</v>
      </c>
      <c r="D34" s="47" t="s">
        <v>580</v>
      </c>
      <c r="E34" s="47" t="s">
        <v>580</v>
      </c>
      <c r="F34" s="47" t="s">
        <v>580</v>
      </c>
      <c r="G34" s="47" t="s">
        <v>580</v>
      </c>
      <c r="H34" s="47" t="s">
        <v>580</v>
      </c>
      <c r="I34" s="47" t="s">
        <v>580</v>
      </c>
      <c r="J34" s="47" t="s">
        <v>580</v>
      </c>
      <c r="K34" s="47" t="s">
        <v>580</v>
      </c>
      <c r="L34" s="7"/>
      <c r="M34" s="7"/>
      <c r="N34" s="7"/>
      <c r="O34" s="109"/>
      <c r="P34" s="109"/>
      <c r="Q34" s="109"/>
      <c r="R34" s="109"/>
      <c r="S34" s="109"/>
      <c r="T34" s="109"/>
      <c r="U34" s="109"/>
      <c r="V34" s="109"/>
      <c r="W34" s="109"/>
      <c r="X34" s="109"/>
    </row>
    <row r="35" spans="1:24" s="9" customFormat="1" ht="126">
      <c r="A35" s="75" t="s">
        <v>536</v>
      </c>
      <c r="B35" s="190" t="s">
        <v>654</v>
      </c>
      <c r="C35" s="120" t="s">
        <v>700</v>
      </c>
      <c r="D35" s="47" t="s">
        <v>580</v>
      </c>
      <c r="E35" s="47" t="s">
        <v>580</v>
      </c>
      <c r="F35" s="47" t="s">
        <v>580</v>
      </c>
      <c r="G35" s="47" t="s">
        <v>580</v>
      </c>
      <c r="H35" s="47" t="s">
        <v>580</v>
      </c>
      <c r="I35" s="47" t="s">
        <v>580</v>
      </c>
      <c r="J35" s="47" t="s">
        <v>580</v>
      </c>
      <c r="K35" s="47" t="s">
        <v>580</v>
      </c>
      <c r="L35" s="7"/>
      <c r="M35" s="7"/>
      <c r="N35" s="7"/>
      <c r="O35" s="109"/>
      <c r="P35" s="109"/>
      <c r="Q35" s="109"/>
      <c r="R35" s="109"/>
      <c r="S35" s="109"/>
      <c r="T35" s="109"/>
      <c r="U35" s="109"/>
      <c r="V35" s="109"/>
      <c r="W35" s="109"/>
      <c r="X35" s="109"/>
    </row>
    <row r="36" spans="1:24" s="9" customFormat="1" ht="47.25">
      <c r="A36" s="75" t="s">
        <v>537</v>
      </c>
      <c r="B36" s="190" t="s">
        <v>651</v>
      </c>
      <c r="C36" s="120" t="s">
        <v>700</v>
      </c>
      <c r="D36" s="47" t="s">
        <v>580</v>
      </c>
      <c r="E36" s="47" t="s">
        <v>580</v>
      </c>
      <c r="F36" s="47" t="s">
        <v>580</v>
      </c>
      <c r="G36" s="47" t="s">
        <v>580</v>
      </c>
      <c r="H36" s="47" t="s">
        <v>580</v>
      </c>
      <c r="I36" s="47" t="s">
        <v>580</v>
      </c>
      <c r="J36" s="47" t="s">
        <v>580</v>
      </c>
      <c r="K36" s="47" t="s">
        <v>580</v>
      </c>
      <c r="L36" s="7"/>
      <c r="M36" s="7"/>
      <c r="N36" s="7"/>
      <c r="O36" s="109"/>
      <c r="P36" s="109"/>
      <c r="Q36" s="109"/>
      <c r="R36" s="109"/>
      <c r="S36" s="109"/>
      <c r="T36" s="109"/>
      <c r="U36" s="109"/>
      <c r="V36" s="109"/>
      <c r="W36" s="109"/>
      <c r="X36" s="109"/>
    </row>
    <row r="37" spans="1:24" s="9" customFormat="1" ht="141.75">
      <c r="A37" s="75" t="s">
        <v>537</v>
      </c>
      <c r="B37" s="190" t="s">
        <v>652</v>
      </c>
      <c r="C37" s="120" t="s">
        <v>700</v>
      </c>
      <c r="D37" s="47" t="s">
        <v>580</v>
      </c>
      <c r="E37" s="47" t="s">
        <v>580</v>
      </c>
      <c r="F37" s="47" t="s">
        <v>580</v>
      </c>
      <c r="G37" s="47" t="s">
        <v>580</v>
      </c>
      <c r="H37" s="47" t="s">
        <v>580</v>
      </c>
      <c r="I37" s="47" t="s">
        <v>580</v>
      </c>
      <c r="J37" s="47" t="s">
        <v>580</v>
      </c>
      <c r="K37" s="47" t="s">
        <v>580</v>
      </c>
      <c r="L37" s="7"/>
      <c r="M37" s="7"/>
      <c r="N37" s="7"/>
      <c r="O37" s="109"/>
      <c r="P37" s="109"/>
      <c r="Q37" s="109"/>
      <c r="R37" s="109"/>
      <c r="S37" s="109"/>
      <c r="T37" s="109"/>
      <c r="U37" s="109"/>
      <c r="V37" s="109"/>
      <c r="W37" s="109"/>
      <c r="X37" s="109"/>
    </row>
    <row r="38" spans="1:24" s="9" customFormat="1" ht="126">
      <c r="A38" s="75" t="s">
        <v>537</v>
      </c>
      <c r="B38" s="190" t="s">
        <v>653</v>
      </c>
      <c r="C38" s="120" t="s">
        <v>700</v>
      </c>
      <c r="D38" s="47" t="s">
        <v>580</v>
      </c>
      <c r="E38" s="47" t="s">
        <v>580</v>
      </c>
      <c r="F38" s="47" t="s">
        <v>580</v>
      </c>
      <c r="G38" s="47" t="s">
        <v>580</v>
      </c>
      <c r="H38" s="47" t="s">
        <v>580</v>
      </c>
      <c r="I38" s="47" t="s">
        <v>580</v>
      </c>
      <c r="J38" s="47" t="s">
        <v>580</v>
      </c>
      <c r="K38" s="47" t="s">
        <v>580</v>
      </c>
      <c r="L38" s="7"/>
      <c r="M38" s="7"/>
      <c r="N38" s="7"/>
      <c r="O38" s="109"/>
      <c r="P38" s="109"/>
      <c r="Q38" s="109"/>
      <c r="R38" s="109"/>
      <c r="S38" s="109"/>
      <c r="T38" s="109"/>
      <c r="U38" s="109"/>
      <c r="V38" s="109"/>
      <c r="W38" s="109"/>
      <c r="X38" s="109"/>
    </row>
    <row r="39" spans="1:24" s="9" customFormat="1" ht="126">
      <c r="A39" s="75" t="s">
        <v>537</v>
      </c>
      <c r="B39" s="190" t="s">
        <v>655</v>
      </c>
      <c r="C39" s="120" t="s">
        <v>700</v>
      </c>
      <c r="D39" s="47" t="s">
        <v>580</v>
      </c>
      <c r="E39" s="47" t="s">
        <v>580</v>
      </c>
      <c r="F39" s="47" t="s">
        <v>580</v>
      </c>
      <c r="G39" s="47" t="s">
        <v>580</v>
      </c>
      <c r="H39" s="47" t="s">
        <v>580</v>
      </c>
      <c r="I39" s="47" t="s">
        <v>580</v>
      </c>
      <c r="J39" s="47" t="s">
        <v>580</v>
      </c>
      <c r="K39" s="47" t="s">
        <v>580</v>
      </c>
      <c r="L39" s="7"/>
      <c r="M39" s="7"/>
      <c r="N39" s="7"/>
      <c r="O39" s="109"/>
      <c r="P39" s="109"/>
      <c r="Q39" s="109"/>
      <c r="R39" s="109"/>
      <c r="S39" s="109"/>
      <c r="T39" s="109"/>
      <c r="U39" s="109"/>
      <c r="V39" s="109"/>
      <c r="W39" s="109"/>
      <c r="X39" s="109"/>
    </row>
    <row r="40" spans="1:24" s="9" customFormat="1" ht="110.25">
      <c r="A40" s="75" t="s">
        <v>508</v>
      </c>
      <c r="B40" s="190" t="s">
        <v>656</v>
      </c>
      <c r="C40" s="120" t="s">
        <v>700</v>
      </c>
      <c r="D40" s="47" t="s">
        <v>580</v>
      </c>
      <c r="E40" s="47" t="s">
        <v>580</v>
      </c>
      <c r="F40" s="47" t="s">
        <v>580</v>
      </c>
      <c r="G40" s="47" t="s">
        <v>580</v>
      </c>
      <c r="H40" s="47" t="s">
        <v>580</v>
      </c>
      <c r="I40" s="47" t="s">
        <v>580</v>
      </c>
      <c r="J40" s="47" t="s">
        <v>580</v>
      </c>
      <c r="K40" s="47" t="s">
        <v>580</v>
      </c>
      <c r="L40" s="7"/>
      <c r="M40" s="7"/>
      <c r="N40" s="7"/>
      <c r="O40" s="109"/>
      <c r="P40" s="109"/>
      <c r="Q40" s="109"/>
      <c r="R40" s="109"/>
      <c r="S40" s="109"/>
      <c r="T40" s="109"/>
      <c r="U40" s="109"/>
      <c r="V40" s="109"/>
      <c r="W40" s="109"/>
      <c r="X40" s="109"/>
    </row>
    <row r="41" spans="1:24" s="9" customFormat="1" ht="94.5">
      <c r="A41" s="75" t="s">
        <v>540</v>
      </c>
      <c r="B41" s="190" t="s">
        <v>657</v>
      </c>
      <c r="C41" s="120" t="s">
        <v>700</v>
      </c>
      <c r="D41" s="47" t="s">
        <v>580</v>
      </c>
      <c r="E41" s="47" t="s">
        <v>580</v>
      </c>
      <c r="F41" s="47" t="s">
        <v>580</v>
      </c>
      <c r="G41" s="47" t="s">
        <v>580</v>
      </c>
      <c r="H41" s="47" t="s">
        <v>580</v>
      </c>
      <c r="I41" s="47" t="s">
        <v>580</v>
      </c>
      <c r="J41" s="47" t="s">
        <v>580</v>
      </c>
      <c r="K41" s="47" t="s">
        <v>580</v>
      </c>
      <c r="L41" s="7"/>
      <c r="M41" s="7"/>
      <c r="N41" s="7"/>
      <c r="O41" s="109"/>
      <c r="P41" s="109"/>
      <c r="Q41" s="109"/>
      <c r="R41" s="109"/>
      <c r="S41" s="109"/>
      <c r="T41" s="109"/>
      <c r="U41" s="109"/>
      <c r="V41" s="109"/>
      <c r="W41" s="109"/>
      <c r="X41" s="109"/>
    </row>
    <row r="42" spans="1:24" s="9" customFormat="1" ht="94.5">
      <c r="A42" s="75" t="s">
        <v>541</v>
      </c>
      <c r="B42" s="190" t="s">
        <v>658</v>
      </c>
      <c r="C42" s="120" t="s">
        <v>700</v>
      </c>
      <c r="D42" s="47" t="s">
        <v>580</v>
      </c>
      <c r="E42" s="47" t="s">
        <v>580</v>
      </c>
      <c r="F42" s="47" t="s">
        <v>580</v>
      </c>
      <c r="G42" s="47" t="s">
        <v>580</v>
      </c>
      <c r="H42" s="47" t="s">
        <v>580</v>
      </c>
      <c r="I42" s="47" t="s">
        <v>580</v>
      </c>
      <c r="J42" s="47" t="s">
        <v>580</v>
      </c>
      <c r="K42" s="47" t="s">
        <v>580</v>
      </c>
      <c r="L42" s="7"/>
      <c r="M42" s="7"/>
      <c r="N42" s="7"/>
      <c r="O42" s="109"/>
      <c r="P42" s="109"/>
      <c r="Q42" s="109"/>
      <c r="R42" s="109"/>
      <c r="S42" s="109"/>
      <c r="T42" s="109"/>
      <c r="U42" s="109"/>
      <c r="V42" s="109"/>
      <c r="W42" s="109"/>
      <c r="X42" s="109"/>
    </row>
    <row r="43" spans="1:24" s="9" customFormat="1" ht="47.25">
      <c r="A43" s="75" t="s">
        <v>504</v>
      </c>
      <c r="B43" s="190" t="s">
        <v>659</v>
      </c>
      <c r="C43" s="120" t="str">
        <f>C44</f>
        <v>Г</v>
      </c>
      <c r="D43" s="47" t="str">
        <f>D44</f>
        <v xml:space="preserve">2018, 2016, 2020 </v>
      </c>
      <c r="E43" s="47" t="str">
        <f t="shared" ref="E43:K43" si="2">E44</f>
        <v xml:space="preserve">2018, 2016, 2020 </v>
      </c>
      <c r="F43" s="47" t="str">
        <f t="shared" si="2"/>
        <v>нд</v>
      </c>
      <c r="G43" s="47" t="str">
        <f t="shared" si="2"/>
        <v>нд</v>
      </c>
      <c r="H43" s="47" t="str">
        <f t="shared" si="2"/>
        <v>нд</v>
      </c>
      <c r="I43" s="47" t="str">
        <f t="shared" si="2"/>
        <v>-</v>
      </c>
      <c r="J43" s="47" t="str">
        <f t="shared" si="2"/>
        <v>нд</v>
      </c>
      <c r="K43" s="47" t="str">
        <f t="shared" si="2"/>
        <v>нд</v>
      </c>
      <c r="L43" s="7"/>
      <c r="M43" s="7"/>
      <c r="N43" s="7"/>
      <c r="O43" s="109"/>
      <c r="P43" s="109"/>
      <c r="Q43" s="109"/>
      <c r="R43" s="109"/>
      <c r="S43" s="109"/>
      <c r="T43" s="109"/>
      <c r="U43" s="109"/>
      <c r="V43" s="109"/>
      <c r="W43" s="109"/>
      <c r="X43" s="109"/>
    </row>
    <row r="44" spans="1:24" s="9" customFormat="1" ht="78.75">
      <c r="A44" s="75" t="s">
        <v>509</v>
      </c>
      <c r="B44" s="190" t="s">
        <v>660</v>
      </c>
      <c r="C44" s="120" t="str">
        <f>C46</f>
        <v>Г</v>
      </c>
      <c r="D44" s="47" t="str">
        <f>D46</f>
        <v xml:space="preserve">2018, 2016, 2020 </v>
      </c>
      <c r="E44" s="47" t="str">
        <f t="shared" ref="E44:K44" si="3">E46</f>
        <v xml:space="preserve">2018, 2016, 2020 </v>
      </c>
      <c r="F44" s="47" t="str">
        <f t="shared" si="3"/>
        <v>нд</v>
      </c>
      <c r="G44" s="47" t="str">
        <f t="shared" si="3"/>
        <v>нд</v>
      </c>
      <c r="H44" s="47" t="str">
        <f t="shared" si="3"/>
        <v>нд</v>
      </c>
      <c r="I44" s="47" t="str">
        <f t="shared" si="3"/>
        <v>-</v>
      </c>
      <c r="J44" s="47" t="str">
        <f t="shared" si="3"/>
        <v>нд</v>
      </c>
      <c r="K44" s="47" t="str">
        <f t="shared" si="3"/>
        <v>нд</v>
      </c>
      <c r="L44" s="7"/>
      <c r="M44" s="7"/>
      <c r="N44" s="7"/>
      <c r="O44" s="109"/>
      <c r="P44" s="109"/>
      <c r="Q44" s="109"/>
      <c r="R44" s="109"/>
      <c r="S44" s="109"/>
      <c r="T44" s="109"/>
      <c r="U44" s="109"/>
      <c r="V44" s="109"/>
      <c r="W44" s="109"/>
      <c r="X44" s="109"/>
    </row>
    <row r="45" spans="1:24" s="9" customFormat="1" ht="47.25">
      <c r="A45" s="75" t="s">
        <v>551</v>
      </c>
      <c r="B45" s="190" t="s">
        <v>661</v>
      </c>
      <c r="C45" s="120" t="s">
        <v>700</v>
      </c>
      <c r="D45" s="47" t="s">
        <v>580</v>
      </c>
      <c r="E45" s="47" t="s">
        <v>580</v>
      </c>
      <c r="F45" s="47" t="s">
        <v>580</v>
      </c>
      <c r="G45" s="47" t="s">
        <v>580</v>
      </c>
      <c r="H45" s="47" t="s">
        <v>580</v>
      </c>
      <c r="I45" s="47" t="s">
        <v>580</v>
      </c>
      <c r="J45" s="47" t="s">
        <v>580</v>
      </c>
      <c r="K45" s="47" t="s">
        <v>580</v>
      </c>
      <c r="L45" s="7"/>
      <c r="M45" s="7"/>
      <c r="N45" s="7"/>
      <c r="O45" s="109"/>
      <c r="P45" s="109"/>
      <c r="Q45" s="109"/>
      <c r="R45" s="109"/>
      <c r="S45" s="109"/>
      <c r="T45" s="109"/>
      <c r="U45" s="109"/>
      <c r="V45" s="109"/>
      <c r="W45" s="109"/>
      <c r="X45" s="109"/>
    </row>
    <row r="46" spans="1:24" s="9" customFormat="1" ht="78.75">
      <c r="A46" s="75" t="s">
        <v>552</v>
      </c>
      <c r="B46" s="190" t="s">
        <v>662</v>
      </c>
      <c r="C46" s="120" t="s">
        <v>700</v>
      </c>
      <c r="D46" s="47" t="s">
        <v>860</v>
      </c>
      <c r="E46" s="47" t="s">
        <v>860</v>
      </c>
      <c r="F46" s="47" t="str">
        <f t="shared" ref="F46:K46" si="4">F47</f>
        <v>нд</v>
      </c>
      <c r="G46" s="47" t="str">
        <f t="shared" si="4"/>
        <v>нд</v>
      </c>
      <c r="H46" s="47" t="str">
        <f t="shared" si="4"/>
        <v>нд</v>
      </c>
      <c r="I46" s="47" t="str">
        <f t="shared" si="4"/>
        <v>-</v>
      </c>
      <c r="J46" s="47" t="str">
        <f t="shared" si="4"/>
        <v>нд</v>
      </c>
      <c r="K46" s="47" t="str">
        <f t="shared" si="4"/>
        <v>нд</v>
      </c>
      <c r="L46" s="7"/>
      <c r="M46" s="7"/>
      <c r="N46" s="7"/>
      <c r="O46" s="109"/>
      <c r="P46" s="109"/>
      <c r="Q46" s="109"/>
      <c r="R46" s="109"/>
      <c r="S46" s="109"/>
      <c r="T46" s="109"/>
      <c r="U46" s="109"/>
      <c r="V46" s="109"/>
      <c r="W46" s="109"/>
      <c r="X46" s="109"/>
    </row>
    <row r="47" spans="1:24" s="9" customFormat="1" ht="126">
      <c r="A47" s="75" t="s">
        <v>552</v>
      </c>
      <c r="B47" s="192" t="s">
        <v>702</v>
      </c>
      <c r="C47" s="120" t="s">
        <v>701</v>
      </c>
      <c r="D47" s="47">
        <v>2018</v>
      </c>
      <c r="E47" s="47">
        <v>2018</v>
      </c>
      <c r="F47" s="47" t="s">
        <v>580</v>
      </c>
      <c r="G47" s="47" t="s">
        <v>580</v>
      </c>
      <c r="H47" s="47" t="s">
        <v>580</v>
      </c>
      <c r="I47" s="47" t="s">
        <v>853</v>
      </c>
      <c r="J47" s="47" t="s">
        <v>580</v>
      </c>
      <c r="K47" s="47" t="s">
        <v>580</v>
      </c>
      <c r="L47" s="7"/>
      <c r="M47" s="7"/>
      <c r="N47" s="7"/>
      <c r="O47" s="109"/>
      <c r="P47" s="109"/>
      <c r="Q47" s="109"/>
      <c r="R47" s="109"/>
      <c r="S47" s="109"/>
      <c r="T47" s="109"/>
      <c r="U47" s="109"/>
      <c r="V47" s="109"/>
      <c r="W47" s="109"/>
      <c r="X47" s="109"/>
    </row>
    <row r="48" spans="1:24" s="9" customFormat="1" ht="47.25">
      <c r="A48" s="75" t="s">
        <v>552</v>
      </c>
      <c r="B48" s="192" t="s">
        <v>750</v>
      </c>
      <c r="C48" s="120" t="s">
        <v>751</v>
      </c>
      <c r="D48" s="47">
        <v>2019</v>
      </c>
      <c r="E48" s="47">
        <v>2019</v>
      </c>
      <c r="F48" s="47" t="s">
        <v>580</v>
      </c>
      <c r="G48" s="47" t="s">
        <v>580</v>
      </c>
      <c r="H48" s="47" t="s">
        <v>580</v>
      </c>
      <c r="I48" s="47" t="s">
        <v>853</v>
      </c>
      <c r="J48" s="47" t="s">
        <v>580</v>
      </c>
      <c r="K48" s="47" t="s">
        <v>580</v>
      </c>
      <c r="L48" s="7"/>
      <c r="M48" s="7"/>
      <c r="N48" s="7"/>
      <c r="O48" s="109"/>
      <c r="P48" s="109"/>
      <c r="Q48" s="109"/>
      <c r="R48" s="109"/>
      <c r="S48" s="109"/>
      <c r="T48" s="109"/>
      <c r="U48" s="109"/>
      <c r="V48" s="109"/>
      <c r="W48" s="109"/>
      <c r="X48" s="109"/>
    </row>
    <row r="49" spans="1:24" s="9" customFormat="1" ht="63">
      <c r="A49" s="75" t="s">
        <v>552</v>
      </c>
      <c r="B49" s="190" t="s">
        <v>753</v>
      </c>
      <c r="C49" s="120" t="s">
        <v>752</v>
      </c>
      <c r="D49" s="47">
        <v>2020</v>
      </c>
      <c r="E49" s="47">
        <v>2020</v>
      </c>
      <c r="F49" s="47" t="s">
        <v>580</v>
      </c>
      <c r="G49" s="47" t="s">
        <v>580</v>
      </c>
      <c r="H49" s="47" t="s">
        <v>580</v>
      </c>
      <c r="I49" s="47" t="s">
        <v>853</v>
      </c>
      <c r="J49" s="47" t="s">
        <v>580</v>
      </c>
      <c r="K49" s="47" t="s">
        <v>580</v>
      </c>
      <c r="L49" s="7"/>
      <c r="M49" s="7"/>
      <c r="N49" s="7"/>
      <c r="O49" s="109"/>
      <c r="P49" s="109"/>
      <c r="Q49" s="109"/>
      <c r="R49" s="109"/>
      <c r="S49" s="109"/>
      <c r="T49" s="109"/>
      <c r="U49" s="109"/>
      <c r="V49" s="109"/>
      <c r="W49" s="109"/>
      <c r="X49" s="109"/>
    </row>
    <row r="50" spans="1:24" s="9" customFormat="1" ht="63">
      <c r="A50" s="75" t="s">
        <v>510</v>
      </c>
      <c r="B50" s="190" t="s">
        <v>663</v>
      </c>
      <c r="C50" s="120" t="s">
        <v>700</v>
      </c>
      <c r="D50" s="47" t="s">
        <v>580</v>
      </c>
      <c r="E50" s="47" t="s">
        <v>580</v>
      </c>
      <c r="F50" s="47" t="s">
        <v>580</v>
      </c>
      <c r="G50" s="47" t="s">
        <v>580</v>
      </c>
      <c r="H50" s="47" t="s">
        <v>580</v>
      </c>
      <c r="I50" s="47" t="s">
        <v>580</v>
      </c>
      <c r="J50" s="47" t="s">
        <v>580</v>
      </c>
      <c r="K50" s="47" t="s">
        <v>580</v>
      </c>
      <c r="L50" s="7"/>
      <c r="M50" s="7"/>
      <c r="N50" s="7"/>
      <c r="O50" s="109"/>
      <c r="P50" s="109"/>
      <c r="Q50" s="109"/>
      <c r="R50" s="109"/>
      <c r="S50" s="109"/>
      <c r="T50" s="109"/>
      <c r="U50" s="109"/>
      <c r="V50" s="109"/>
      <c r="W50" s="109"/>
      <c r="X50" s="109"/>
    </row>
    <row r="51" spans="1:24" s="9" customFormat="1" ht="47.25">
      <c r="A51" s="75" t="s">
        <v>555</v>
      </c>
      <c r="B51" s="190" t="s">
        <v>664</v>
      </c>
      <c r="C51" s="120" t="s">
        <v>700</v>
      </c>
      <c r="D51" s="47" t="s">
        <v>580</v>
      </c>
      <c r="E51" s="47" t="s">
        <v>580</v>
      </c>
      <c r="F51" s="47" t="s">
        <v>580</v>
      </c>
      <c r="G51" s="47" t="s">
        <v>580</v>
      </c>
      <c r="H51" s="47" t="s">
        <v>580</v>
      </c>
      <c r="I51" s="47" t="s">
        <v>580</v>
      </c>
      <c r="J51" s="47" t="s">
        <v>580</v>
      </c>
      <c r="K51" s="47" t="s">
        <v>580</v>
      </c>
      <c r="L51" s="7"/>
      <c r="M51" s="7"/>
      <c r="N51" s="7"/>
      <c r="O51" s="109"/>
      <c r="P51" s="109"/>
      <c r="Q51" s="109"/>
      <c r="R51" s="109"/>
      <c r="S51" s="109"/>
      <c r="T51" s="109"/>
      <c r="U51" s="109"/>
      <c r="V51" s="109"/>
      <c r="W51" s="109"/>
      <c r="X51" s="109"/>
    </row>
    <row r="52" spans="1:24" s="9" customFormat="1" ht="63">
      <c r="A52" s="75" t="s">
        <v>556</v>
      </c>
      <c r="B52" s="190" t="s">
        <v>665</v>
      </c>
      <c r="C52" s="120" t="s">
        <v>700</v>
      </c>
      <c r="D52" s="47" t="s">
        <v>580</v>
      </c>
      <c r="E52" s="47" t="s">
        <v>580</v>
      </c>
      <c r="F52" s="47" t="s">
        <v>580</v>
      </c>
      <c r="G52" s="47" t="s">
        <v>580</v>
      </c>
      <c r="H52" s="47" t="s">
        <v>580</v>
      </c>
      <c r="I52" s="47" t="s">
        <v>580</v>
      </c>
      <c r="J52" s="47" t="s">
        <v>580</v>
      </c>
      <c r="K52" s="47" t="s">
        <v>580</v>
      </c>
      <c r="L52" s="7"/>
      <c r="M52" s="7"/>
      <c r="N52" s="7"/>
      <c r="O52" s="109"/>
      <c r="P52" s="109"/>
      <c r="Q52" s="109"/>
      <c r="R52" s="109"/>
      <c r="S52" s="109"/>
      <c r="T52" s="109"/>
      <c r="U52" s="109"/>
      <c r="V52" s="109"/>
      <c r="W52" s="109"/>
      <c r="X52" s="109"/>
    </row>
    <row r="53" spans="1:24" s="9" customFormat="1" ht="47.25">
      <c r="A53" s="75" t="s">
        <v>511</v>
      </c>
      <c r="B53" s="190" t="s">
        <v>666</v>
      </c>
      <c r="C53" s="120" t="s">
        <v>700</v>
      </c>
      <c r="D53" s="47" t="s">
        <v>580</v>
      </c>
      <c r="E53" s="47" t="s">
        <v>580</v>
      </c>
      <c r="F53" s="47" t="s">
        <v>580</v>
      </c>
      <c r="G53" s="47" t="s">
        <v>580</v>
      </c>
      <c r="H53" s="47" t="s">
        <v>580</v>
      </c>
      <c r="I53" s="47" t="s">
        <v>580</v>
      </c>
      <c r="J53" s="47" t="s">
        <v>580</v>
      </c>
      <c r="K53" s="47" t="s">
        <v>580</v>
      </c>
      <c r="L53" s="7"/>
      <c r="M53" s="7"/>
      <c r="N53" s="7"/>
      <c r="O53" s="109"/>
      <c r="P53" s="109"/>
      <c r="Q53" s="109"/>
      <c r="R53" s="109"/>
      <c r="S53" s="109"/>
      <c r="T53" s="109"/>
      <c r="U53" s="109"/>
      <c r="V53" s="109"/>
      <c r="W53" s="109"/>
      <c r="X53" s="109"/>
    </row>
    <row r="54" spans="1:24" s="9" customFormat="1" ht="47.25">
      <c r="A54" s="75" t="s">
        <v>559</v>
      </c>
      <c r="B54" s="190" t="s">
        <v>667</v>
      </c>
      <c r="C54" s="120" t="s">
        <v>700</v>
      </c>
      <c r="D54" s="47" t="s">
        <v>580</v>
      </c>
      <c r="E54" s="47" t="s">
        <v>580</v>
      </c>
      <c r="F54" s="47" t="s">
        <v>580</v>
      </c>
      <c r="G54" s="47" t="s">
        <v>580</v>
      </c>
      <c r="H54" s="47" t="s">
        <v>580</v>
      </c>
      <c r="I54" s="47" t="s">
        <v>580</v>
      </c>
      <c r="J54" s="47" t="s">
        <v>580</v>
      </c>
      <c r="K54" s="47" t="s">
        <v>580</v>
      </c>
      <c r="L54" s="7"/>
      <c r="M54" s="7"/>
      <c r="N54" s="7"/>
      <c r="O54" s="109"/>
      <c r="P54" s="109"/>
      <c r="Q54" s="109"/>
      <c r="R54" s="109"/>
      <c r="S54" s="109"/>
      <c r="T54" s="109"/>
      <c r="U54" s="109"/>
      <c r="V54" s="109"/>
      <c r="W54" s="109"/>
      <c r="X54" s="109"/>
    </row>
    <row r="55" spans="1:24" s="9" customFormat="1" ht="47.25">
      <c r="A55" s="75" t="s">
        <v>560</v>
      </c>
      <c r="B55" s="190" t="s">
        <v>668</v>
      </c>
      <c r="C55" s="120" t="s">
        <v>700</v>
      </c>
      <c r="D55" s="47" t="s">
        <v>580</v>
      </c>
      <c r="E55" s="47" t="s">
        <v>580</v>
      </c>
      <c r="F55" s="47" t="s">
        <v>580</v>
      </c>
      <c r="G55" s="47" t="s">
        <v>580</v>
      </c>
      <c r="H55" s="47" t="s">
        <v>580</v>
      </c>
      <c r="I55" s="47" t="s">
        <v>580</v>
      </c>
      <c r="J55" s="47" t="s">
        <v>580</v>
      </c>
      <c r="K55" s="47" t="s">
        <v>580</v>
      </c>
      <c r="L55" s="7"/>
      <c r="M55" s="7"/>
      <c r="N55" s="7"/>
      <c r="O55" s="109"/>
      <c r="P55" s="109"/>
      <c r="Q55" s="109"/>
      <c r="R55" s="109"/>
      <c r="S55" s="109"/>
      <c r="T55" s="109"/>
      <c r="U55" s="109"/>
      <c r="V55" s="109"/>
      <c r="W55" s="109"/>
      <c r="X55" s="109"/>
    </row>
    <row r="56" spans="1:24" s="9" customFormat="1" ht="47.25">
      <c r="A56" s="75" t="s">
        <v>561</v>
      </c>
      <c r="B56" s="190" t="s">
        <v>669</v>
      </c>
      <c r="C56" s="120" t="s">
        <v>700</v>
      </c>
      <c r="D56" s="47" t="s">
        <v>580</v>
      </c>
      <c r="E56" s="47" t="s">
        <v>580</v>
      </c>
      <c r="F56" s="47" t="s">
        <v>580</v>
      </c>
      <c r="G56" s="47" t="s">
        <v>580</v>
      </c>
      <c r="H56" s="47" t="s">
        <v>580</v>
      </c>
      <c r="I56" s="47" t="s">
        <v>580</v>
      </c>
      <c r="J56" s="47" t="s">
        <v>580</v>
      </c>
      <c r="K56" s="47" t="s">
        <v>580</v>
      </c>
      <c r="L56" s="7"/>
      <c r="M56" s="7"/>
      <c r="N56" s="7"/>
      <c r="O56" s="109"/>
      <c r="P56" s="109"/>
      <c r="Q56" s="109"/>
      <c r="R56" s="109"/>
      <c r="S56" s="109"/>
      <c r="T56" s="109"/>
      <c r="U56" s="109"/>
      <c r="V56" s="109"/>
      <c r="W56" s="109"/>
      <c r="X56" s="109"/>
    </row>
    <row r="57" spans="1:24" s="9" customFormat="1" ht="47.25">
      <c r="A57" s="75" t="s">
        <v>562</v>
      </c>
      <c r="B57" s="190" t="s">
        <v>670</v>
      </c>
      <c r="C57" s="120" t="s">
        <v>700</v>
      </c>
      <c r="D57" s="47" t="s">
        <v>580</v>
      </c>
      <c r="E57" s="47" t="s">
        <v>580</v>
      </c>
      <c r="F57" s="47" t="s">
        <v>580</v>
      </c>
      <c r="G57" s="47" t="s">
        <v>580</v>
      </c>
      <c r="H57" s="47" t="s">
        <v>580</v>
      </c>
      <c r="I57" s="47" t="s">
        <v>580</v>
      </c>
      <c r="J57" s="47" t="s">
        <v>580</v>
      </c>
      <c r="K57" s="47" t="s">
        <v>580</v>
      </c>
      <c r="L57" s="7"/>
      <c r="M57" s="7"/>
      <c r="N57" s="7"/>
      <c r="O57" s="109"/>
      <c r="P57" s="109"/>
      <c r="Q57" s="109"/>
      <c r="R57" s="109"/>
      <c r="S57" s="109"/>
      <c r="T57" s="109"/>
      <c r="U57" s="109"/>
      <c r="V57" s="109"/>
      <c r="W57" s="109"/>
      <c r="X57" s="109"/>
    </row>
    <row r="58" spans="1:24" s="9" customFormat="1" ht="63">
      <c r="A58" s="75" t="s">
        <v>671</v>
      </c>
      <c r="B58" s="190" t="s">
        <v>672</v>
      </c>
      <c r="C58" s="120" t="s">
        <v>700</v>
      </c>
      <c r="D58" s="47" t="s">
        <v>580</v>
      </c>
      <c r="E58" s="47" t="s">
        <v>580</v>
      </c>
      <c r="F58" s="47" t="s">
        <v>580</v>
      </c>
      <c r="G58" s="47" t="s">
        <v>580</v>
      </c>
      <c r="H58" s="47" t="s">
        <v>580</v>
      </c>
      <c r="I58" s="47" t="s">
        <v>580</v>
      </c>
      <c r="J58" s="47" t="s">
        <v>580</v>
      </c>
      <c r="K58" s="47" t="s">
        <v>580</v>
      </c>
      <c r="L58" s="7"/>
      <c r="M58" s="7"/>
      <c r="N58" s="7"/>
      <c r="O58" s="109"/>
      <c r="P58" s="109"/>
      <c r="Q58" s="109"/>
      <c r="R58" s="109"/>
      <c r="S58" s="109"/>
      <c r="T58" s="109"/>
      <c r="U58" s="109"/>
      <c r="V58" s="109"/>
      <c r="W58" s="109"/>
      <c r="X58" s="109"/>
    </row>
    <row r="59" spans="1:24" s="9" customFormat="1" ht="63">
      <c r="A59" s="75" t="s">
        <v>673</v>
      </c>
      <c r="B59" s="190" t="s">
        <v>674</v>
      </c>
      <c r="C59" s="120" t="s">
        <v>700</v>
      </c>
      <c r="D59" s="47" t="s">
        <v>580</v>
      </c>
      <c r="E59" s="47" t="s">
        <v>580</v>
      </c>
      <c r="F59" s="47" t="s">
        <v>580</v>
      </c>
      <c r="G59" s="47" t="s">
        <v>580</v>
      </c>
      <c r="H59" s="47" t="s">
        <v>580</v>
      </c>
      <c r="I59" s="47" t="s">
        <v>580</v>
      </c>
      <c r="J59" s="47" t="s">
        <v>580</v>
      </c>
      <c r="K59" s="47" t="s">
        <v>580</v>
      </c>
      <c r="L59" s="7"/>
      <c r="M59" s="7"/>
      <c r="N59" s="7"/>
      <c r="O59" s="109"/>
      <c r="P59" s="109"/>
      <c r="Q59" s="109"/>
      <c r="R59" s="109"/>
      <c r="S59" s="109"/>
      <c r="T59" s="109"/>
      <c r="U59" s="109"/>
      <c r="V59" s="109"/>
      <c r="W59" s="109"/>
      <c r="X59" s="109"/>
    </row>
    <row r="60" spans="1:24" s="9" customFormat="1" ht="63">
      <c r="A60" s="75" t="s">
        <v>675</v>
      </c>
      <c r="B60" s="190" t="s">
        <v>676</v>
      </c>
      <c r="C60" s="120" t="s">
        <v>700</v>
      </c>
      <c r="D60" s="47" t="s">
        <v>580</v>
      </c>
      <c r="E60" s="47" t="s">
        <v>580</v>
      </c>
      <c r="F60" s="47" t="s">
        <v>580</v>
      </c>
      <c r="G60" s="47" t="s">
        <v>580</v>
      </c>
      <c r="H60" s="47" t="s">
        <v>580</v>
      </c>
      <c r="I60" s="47" t="s">
        <v>580</v>
      </c>
      <c r="J60" s="47" t="s">
        <v>580</v>
      </c>
      <c r="K60" s="47" t="s">
        <v>580</v>
      </c>
      <c r="L60" s="7"/>
      <c r="M60" s="7"/>
      <c r="N60" s="7"/>
      <c r="O60" s="109"/>
      <c r="P60" s="109"/>
      <c r="Q60" s="109"/>
      <c r="R60" s="109"/>
      <c r="S60" s="109"/>
      <c r="T60" s="109"/>
      <c r="U60" s="109"/>
      <c r="V60" s="109"/>
      <c r="W60" s="109"/>
      <c r="X60" s="109"/>
    </row>
    <row r="61" spans="1:24" s="9" customFormat="1" ht="63">
      <c r="A61" s="75" t="s">
        <v>677</v>
      </c>
      <c r="B61" s="190" t="s">
        <v>678</v>
      </c>
      <c r="C61" s="120" t="s">
        <v>700</v>
      </c>
      <c r="D61" s="47" t="s">
        <v>580</v>
      </c>
      <c r="E61" s="47" t="s">
        <v>580</v>
      </c>
      <c r="F61" s="47" t="s">
        <v>580</v>
      </c>
      <c r="G61" s="47" t="s">
        <v>580</v>
      </c>
      <c r="H61" s="47" t="s">
        <v>580</v>
      </c>
      <c r="I61" s="47" t="s">
        <v>580</v>
      </c>
      <c r="J61" s="47" t="s">
        <v>580</v>
      </c>
      <c r="K61" s="47" t="s">
        <v>580</v>
      </c>
      <c r="L61" s="7"/>
      <c r="M61" s="7"/>
      <c r="N61" s="7"/>
      <c r="O61" s="109"/>
      <c r="P61" s="109"/>
      <c r="Q61" s="109"/>
      <c r="R61" s="109"/>
      <c r="S61" s="109"/>
      <c r="T61" s="109"/>
      <c r="U61" s="109"/>
      <c r="V61" s="109"/>
      <c r="W61" s="109"/>
      <c r="X61" s="109"/>
    </row>
    <row r="62" spans="1:24" s="9" customFormat="1" ht="63">
      <c r="A62" s="75" t="s">
        <v>512</v>
      </c>
      <c r="B62" s="190" t="s">
        <v>679</v>
      </c>
      <c r="C62" s="120" t="s">
        <v>700</v>
      </c>
      <c r="D62" s="47" t="s">
        <v>580</v>
      </c>
      <c r="E62" s="47" t="s">
        <v>580</v>
      </c>
      <c r="F62" s="47" t="s">
        <v>580</v>
      </c>
      <c r="G62" s="47" t="s">
        <v>580</v>
      </c>
      <c r="H62" s="47" t="s">
        <v>580</v>
      </c>
      <c r="I62" s="47" t="s">
        <v>580</v>
      </c>
      <c r="J62" s="47" t="s">
        <v>580</v>
      </c>
      <c r="K62" s="47" t="s">
        <v>580</v>
      </c>
      <c r="L62" s="7"/>
      <c r="M62" s="7"/>
      <c r="N62" s="7"/>
      <c r="O62" s="109"/>
      <c r="P62" s="109"/>
      <c r="Q62" s="109"/>
      <c r="R62" s="109"/>
      <c r="S62" s="109"/>
      <c r="T62" s="109"/>
      <c r="U62" s="109"/>
      <c r="V62" s="109"/>
      <c r="W62" s="109"/>
      <c r="X62" s="109"/>
    </row>
    <row r="63" spans="1:24" s="9" customFormat="1" ht="47.25">
      <c r="A63" s="75" t="s">
        <v>563</v>
      </c>
      <c r="B63" s="190" t="s">
        <v>680</v>
      </c>
      <c r="C63" s="120" t="s">
        <v>700</v>
      </c>
      <c r="D63" s="47" t="s">
        <v>580</v>
      </c>
      <c r="E63" s="47" t="s">
        <v>580</v>
      </c>
      <c r="F63" s="47" t="s">
        <v>580</v>
      </c>
      <c r="G63" s="47" t="s">
        <v>580</v>
      </c>
      <c r="H63" s="47" t="s">
        <v>580</v>
      </c>
      <c r="I63" s="47" t="s">
        <v>580</v>
      </c>
      <c r="J63" s="47" t="s">
        <v>580</v>
      </c>
      <c r="K63" s="47" t="s">
        <v>580</v>
      </c>
      <c r="L63" s="7"/>
      <c r="M63" s="7"/>
      <c r="N63" s="7"/>
      <c r="O63" s="109"/>
      <c r="P63" s="109"/>
      <c r="Q63" s="109"/>
      <c r="R63" s="109"/>
      <c r="S63" s="109"/>
      <c r="T63" s="109"/>
      <c r="U63" s="109"/>
      <c r="V63" s="109"/>
      <c r="W63" s="109"/>
      <c r="X63" s="109"/>
    </row>
    <row r="64" spans="1:24" s="9" customFormat="1" ht="63">
      <c r="A64" s="75" t="s">
        <v>564</v>
      </c>
      <c r="B64" s="190" t="s">
        <v>681</v>
      </c>
      <c r="C64" s="120" t="s">
        <v>700</v>
      </c>
      <c r="D64" s="47" t="s">
        <v>580</v>
      </c>
      <c r="E64" s="47" t="s">
        <v>580</v>
      </c>
      <c r="F64" s="47" t="s">
        <v>580</v>
      </c>
      <c r="G64" s="47" t="s">
        <v>580</v>
      </c>
      <c r="H64" s="47" t="s">
        <v>580</v>
      </c>
      <c r="I64" s="47" t="s">
        <v>580</v>
      </c>
      <c r="J64" s="47" t="s">
        <v>580</v>
      </c>
      <c r="K64" s="47" t="s">
        <v>580</v>
      </c>
      <c r="L64" s="7"/>
      <c r="M64" s="7"/>
      <c r="N64" s="7"/>
      <c r="O64" s="109"/>
      <c r="P64" s="109"/>
      <c r="Q64" s="109"/>
      <c r="R64" s="109"/>
      <c r="S64" s="109"/>
      <c r="T64" s="109"/>
      <c r="U64" s="109"/>
      <c r="V64" s="109"/>
      <c r="W64" s="109"/>
      <c r="X64" s="109"/>
    </row>
    <row r="65" spans="1:24" s="9" customFormat="1" ht="94.5">
      <c r="A65" s="75" t="s">
        <v>682</v>
      </c>
      <c r="B65" s="190" t="s">
        <v>683</v>
      </c>
      <c r="C65" s="120" t="s">
        <v>700</v>
      </c>
      <c r="D65" s="47" t="s">
        <v>580</v>
      </c>
      <c r="E65" s="47" t="s">
        <v>580</v>
      </c>
      <c r="F65" s="47" t="s">
        <v>580</v>
      </c>
      <c r="G65" s="47" t="s">
        <v>580</v>
      </c>
      <c r="H65" s="47" t="s">
        <v>580</v>
      </c>
      <c r="I65" s="47" t="s">
        <v>580</v>
      </c>
      <c r="J65" s="47" t="s">
        <v>580</v>
      </c>
      <c r="K65" s="47" t="s">
        <v>580</v>
      </c>
      <c r="L65" s="7"/>
      <c r="M65" s="7"/>
      <c r="N65" s="7"/>
      <c r="O65" s="109"/>
      <c r="P65" s="109"/>
      <c r="Q65" s="109"/>
      <c r="R65" s="109"/>
      <c r="S65" s="109"/>
      <c r="T65" s="109"/>
      <c r="U65" s="109"/>
      <c r="V65" s="109"/>
      <c r="W65" s="109"/>
      <c r="X65" s="109"/>
    </row>
    <row r="66" spans="1:24" s="9" customFormat="1" ht="78.75">
      <c r="A66" s="75" t="s">
        <v>684</v>
      </c>
      <c r="B66" s="190" t="s">
        <v>685</v>
      </c>
      <c r="C66" s="120" t="s">
        <v>700</v>
      </c>
      <c r="D66" s="47" t="s">
        <v>580</v>
      </c>
      <c r="E66" s="47" t="s">
        <v>580</v>
      </c>
      <c r="F66" s="47" t="s">
        <v>580</v>
      </c>
      <c r="G66" s="47" t="s">
        <v>580</v>
      </c>
      <c r="H66" s="47" t="s">
        <v>580</v>
      </c>
      <c r="I66" s="47" t="s">
        <v>580</v>
      </c>
      <c r="J66" s="47" t="s">
        <v>580</v>
      </c>
      <c r="K66" s="47" t="s">
        <v>580</v>
      </c>
      <c r="L66" s="7"/>
      <c r="M66" s="7"/>
      <c r="N66" s="7"/>
      <c r="O66" s="109"/>
      <c r="P66" s="109"/>
      <c r="Q66" s="109"/>
      <c r="R66" s="109"/>
      <c r="S66" s="109"/>
      <c r="T66" s="109"/>
      <c r="U66" s="109"/>
      <c r="V66" s="109"/>
      <c r="W66" s="109"/>
      <c r="X66" s="109"/>
    </row>
    <row r="67" spans="1:24" s="9" customFormat="1" ht="78.75">
      <c r="A67" s="75" t="s">
        <v>686</v>
      </c>
      <c r="B67" s="190" t="s">
        <v>687</v>
      </c>
      <c r="C67" s="120" t="s">
        <v>700</v>
      </c>
      <c r="D67" s="47" t="s">
        <v>580</v>
      </c>
      <c r="E67" s="47" t="s">
        <v>580</v>
      </c>
      <c r="F67" s="47" t="s">
        <v>580</v>
      </c>
      <c r="G67" s="47" t="s">
        <v>580</v>
      </c>
      <c r="H67" s="47" t="s">
        <v>580</v>
      </c>
      <c r="I67" s="47" t="s">
        <v>580</v>
      </c>
      <c r="J67" s="47" t="s">
        <v>580</v>
      </c>
      <c r="K67" s="47" t="s">
        <v>580</v>
      </c>
      <c r="L67" s="7"/>
      <c r="M67" s="7"/>
      <c r="N67" s="7"/>
      <c r="O67" s="109"/>
      <c r="P67" s="109"/>
      <c r="Q67" s="109"/>
      <c r="R67" s="109"/>
      <c r="S67" s="109"/>
      <c r="T67" s="109"/>
      <c r="U67" s="109"/>
      <c r="V67" s="109"/>
      <c r="W67" s="109"/>
      <c r="X67" s="109"/>
    </row>
    <row r="68" spans="1:24" s="9" customFormat="1" ht="47.25">
      <c r="A68" s="75" t="s">
        <v>688</v>
      </c>
      <c r="B68" s="190" t="s">
        <v>689</v>
      </c>
      <c r="C68" s="120" t="s">
        <v>700</v>
      </c>
      <c r="D68" s="47" t="s">
        <v>580</v>
      </c>
      <c r="E68" s="47" t="s">
        <v>580</v>
      </c>
      <c r="F68" s="47" t="s">
        <v>580</v>
      </c>
      <c r="G68" s="47" t="s">
        <v>580</v>
      </c>
      <c r="H68" s="47" t="s">
        <v>580</v>
      </c>
      <c r="I68" s="47" t="s">
        <v>580</v>
      </c>
      <c r="J68" s="47" t="s">
        <v>580</v>
      </c>
      <c r="K68" s="47" t="s">
        <v>580</v>
      </c>
      <c r="L68" s="7"/>
      <c r="M68" s="7"/>
      <c r="N68" s="7"/>
      <c r="O68" s="109"/>
      <c r="P68" s="109"/>
      <c r="Q68" s="109"/>
      <c r="R68" s="109"/>
      <c r="S68" s="109"/>
      <c r="T68" s="109"/>
      <c r="U68" s="109"/>
      <c r="V68" s="109"/>
      <c r="W68" s="109"/>
      <c r="X68" s="109"/>
    </row>
    <row r="69" spans="1:24" s="9" customFormat="1" ht="63">
      <c r="A69" s="75" t="s">
        <v>690</v>
      </c>
      <c r="B69" s="190" t="s">
        <v>691</v>
      </c>
      <c r="C69" s="120" t="s">
        <v>700</v>
      </c>
      <c r="D69" s="47" t="s">
        <v>580</v>
      </c>
      <c r="E69" s="47" t="s">
        <v>580</v>
      </c>
      <c r="F69" s="47" t="s">
        <v>580</v>
      </c>
      <c r="G69" s="47" t="s">
        <v>580</v>
      </c>
      <c r="H69" s="47" t="s">
        <v>580</v>
      </c>
      <c r="I69" s="47" t="s">
        <v>580</v>
      </c>
      <c r="J69" s="47" t="s">
        <v>580</v>
      </c>
      <c r="K69" s="47" t="s">
        <v>580</v>
      </c>
      <c r="L69" s="7"/>
      <c r="M69" s="7"/>
      <c r="N69" s="7"/>
      <c r="O69" s="109"/>
      <c r="P69" s="109"/>
      <c r="Q69" s="109"/>
      <c r="R69" s="109"/>
      <c r="S69" s="109"/>
      <c r="T69" s="109"/>
      <c r="U69" s="109"/>
      <c r="V69" s="109"/>
      <c r="W69" s="109"/>
      <c r="X69" s="109"/>
    </row>
    <row r="70" spans="1:24" s="9" customFormat="1" ht="31.5">
      <c r="A70" s="75" t="s">
        <v>692</v>
      </c>
      <c r="B70" s="190" t="s">
        <v>693</v>
      </c>
      <c r="C70" s="120" t="s">
        <v>700</v>
      </c>
      <c r="D70" s="47" t="s">
        <v>580</v>
      </c>
      <c r="E70" s="47" t="s">
        <v>580</v>
      </c>
      <c r="F70" s="47" t="s">
        <v>580</v>
      </c>
      <c r="G70" s="47" t="s">
        <v>580</v>
      </c>
      <c r="H70" s="47" t="s">
        <v>580</v>
      </c>
      <c r="I70" s="47" t="s">
        <v>580</v>
      </c>
      <c r="J70" s="47" t="s">
        <v>580</v>
      </c>
      <c r="K70" s="47" t="s">
        <v>580</v>
      </c>
      <c r="L70" s="7"/>
      <c r="M70" s="7"/>
      <c r="N70" s="7"/>
      <c r="O70" s="109"/>
      <c r="P70" s="109"/>
      <c r="Q70" s="109"/>
      <c r="R70" s="109"/>
      <c r="S70" s="109"/>
      <c r="T70" s="109"/>
      <c r="U70" s="109"/>
      <c r="V70" s="109"/>
      <c r="W70" s="109"/>
      <c r="X70" s="109"/>
    </row>
    <row r="71" spans="1:24">
      <c r="A71" s="109"/>
    </row>
    <row r="72" spans="1:24" ht="35.25" customHeight="1">
      <c r="A72" s="253" t="s">
        <v>472</v>
      </c>
      <c r="B72" s="253"/>
      <c r="C72" s="253"/>
      <c r="D72" s="253"/>
      <c r="E72" s="253"/>
      <c r="F72" s="253"/>
      <c r="G72" s="253"/>
      <c r="H72" s="253"/>
      <c r="I72" s="253"/>
      <c r="J72" s="253"/>
      <c r="K72" s="253"/>
      <c r="L72" s="17"/>
      <c r="M72" s="17"/>
      <c r="N72" s="17"/>
      <c r="O72" s="17"/>
      <c r="P72" s="17"/>
      <c r="Q72" s="17"/>
      <c r="R72" s="17"/>
    </row>
  </sheetData>
  <mergeCells count="14">
    <mergeCell ref="A4:K4"/>
    <mergeCell ref="A6:K6"/>
    <mergeCell ref="A7:K7"/>
    <mergeCell ref="A9:K9"/>
    <mergeCell ref="J11:K11"/>
    <mergeCell ref="G11:H11"/>
    <mergeCell ref="F11:F12"/>
    <mergeCell ref="D11:D12"/>
    <mergeCell ref="C11:C12"/>
    <mergeCell ref="B11:B12"/>
    <mergeCell ref="A11:A12"/>
    <mergeCell ref="E11:E12"/>
    <mergeCell ref="I11:I12"/>
    <mergeCell ref="A72:K72"/>
  </mergeCells>
  <pageMargins left="0.70866141732283472" right="0.70866141732283472" top="0.74803149606299213" bottom="0.74803149606299213" header="0.31496062992125984" footer="0.31496062992125984"/>
  <pageSetup paperSize="8" scale="17" orientation="landscape" r:id="rId1"/>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AC71"/>
  <sheetViews>
    <sheetView view="pageBreakPreview" topLeftCell="C1" zoomScale="55" zoomScaleSheetLayoutView="55" workbookViewId="0">
      <selection activeCell="M13" sqref="M13"/>
    </sheetView>
  </sheetViews>
  <sheetFormatPr defaultColWidth="8.875" defaultRowHeight="15"/>
  <cols>
    <col min="1" max="1" width="10.375" style="80" customWidth="1"/>
    <col min="2" max="2" width="33" style="7" customWidth="1"/>
    <col min="3" max="3" width="14" style="7" customWidth="1"/>
    <col min="4" max="4" width="20.125" style="7" customWidth="1"/>
    <col min="5" max="5" width="18.625" style="7" customWidth="1"/>
    <col min="6" max="6" width="12.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5" width="17.875" style="7" customWidth="1"/>
    <col min="16" max="16" width="18.5" style="7" customWidth="1"/>
    <col min="17" max="17" width="14.625" style="7" customWidth="1"/>
    <col min="18" max="18" width="8.125" style="7" customWidth="1"/>
    <col min="19" max="19" width="12.125" style="7" customWidth="1"/>
    <col min="20" max="248" width="9" style="80" customWidth="1"/>
    <col min="249" max="249" width="3.875" style="80" bestFit="1" customWidth="1"/>
    <col min="250" max="250" width="16" style="80" bestFit="1" customWidth="1"/>
    <col min="251" max="251" width="16.625" style="80" bestFit="1" customWidth="1"/>
    <col min="252" max="252" width="13.5" style="80" bestFit="1" customWidth="1"/>
    <col min="253" max="254" width="10.875" style="80" bestFit="1" customWidth="1"/>
    <col min="255" max="255" width="6.25" style="80" bestFit="1" customWidth="1"/>
    <col min="256" max="256" width="8.875" style="80" bestFit="1"/>
    <col min="257" max="16384" width="8.875" style="80"/>
  </cols>
  <sheetData>
    <row r="1" spans="1:29" ht="18.75">
      <c r="Q1" s="25" t="s">
        <v>331</v>
      </c>
    </row>
    <row r="2" spans="1:29" ht="18.75">
      <c r="Q2" s="14" t="s">
        <v>1</v>
      </c>
    </row>
    <row r="3" spans="1:29" ht="18.75">
      <c r="Q3" s="14" t="s">
        <v>695</v>
      </c>
    </row>
    <row r="4" spans="1:29" s="109" customFormat="1" ht="16.5">
      <c r="A4" s="352" t="s">
        <v>378</v>
      </c>
      <c r="B4" s="352"/>
      <c r="C4" s="352"/>
      <c r="D4" s="352"/>
      <c r="E4" s="352"/>
      <c r="F4" s="352"/>
      <c r="G4" s="352"/>
      <c r="H4" s="352"/>
      <c r="I4" s="352"/>
      <c r="J4" s="352"/>
      <c r="K4" s="352"/>
      <c r="L4" s="352"/>
      <c r="M4" s="352"/>
      <c r="N4" s="352"/>
      <c r="O4" s="352"/>
      <c r="P4" s="352"/>
      <c r="Q4" s="352"/>
      <c r="R4" s="7"/>
      <c r="S4" s="7"/>
    </row>
    <row r="5" spans="1:29">
      <c r="B5" s="80"/>
      <c r="C5" s="80"/>
      <c r="D5" s="80"/>
      <c r="E5" s="80"/>
      <c r="F5" s="80"/>
      <c r="G5" s="80"/>
      <c r="H5" s="80"/>
      <c r="I5" s="80"/>
      <c r="J5" s="80"/>
      <c r="K5" s="80"/>
      <c r="L5" s="80"/>
      <c r="M5" s="80"/>
      <c r="N5" s="80"/>
      <c r="O5" s="80"/>
      <c r="P5" s="80"/>
      <c r="Q5" s="80"/>
      <c r="R5" s="8"/>
    </row>
    <row r="6" spans="1:29" ht="15.75">
      <c r="A6" s="324" t="s">
        <v>755</v>
      </c>
      <c r="B6" s="324"/>
      <c r="C6" s="324"/>
      <c r="D6" s="324"/>
      <c r="E6" s="324"/>
      <c r="F6" s="324"/>
      <c r="G6" s="324"/>
      <c r="H6" s="324"/>
      <c r="I6" s="324"/>
      <c r="J6" s="324"/>
      <c r="K6" s="324"/>
      <c r="L6" s="324"/>
      <c r="M6" s="324"/>
      <c r="N6" s="324"/>
      <c r="O6" s="324"/>
      <c r="P6" s="324"/>
      <c r="Q6" s="324"/>
      <c r="R6" s="8"/>
    </row>
    <row r="7" spans="1:29" ht="15.75">
      <c r="A7" s="245" t="s">
        <v>310</v>
      </c>
      <c r="B7" s="245"/>
      <c r="C7" s="245"/>
      <c r="D7" s="245"/>
      <c r="E7" s="245"/>
      <c r="F7" s="245"/>
      <c r="G7" s="245"/>
      <c r="H7" s="245"/>
      <c r="I7" s="245"/>
      <c r="J7" s="245"/>
      <c r="K7" s="245"/>
      <c r="L7" s="245"/>
      <c r="M7" s="245"/>
      <c r="N7" s="245"/>
      <c r="O7" s="245"/>
      <c r="P7" s="245"/>
      <c r="Q7" s="245"/>
      <c r="R7" s="8"/>
    </row>
    <row r="8" spans="1:29" s="94" customFormat="1" ht="15.75">
      <c r="A8" s="148"/>
      <c r="B8" s="148"/>
      <c r="C8" s="148"/>
      <c r="D8" s="148"/>
      <c r="E8" s="148"/>
      <c r="F8" s="148"/>
      <c r="G8" s="148"/>
      <c r="H8" s="148"/>
      <c r="I8" s="148"/>
      <c r="J8" s="148"/>
      <c r="K8" s="148"/>
      <c r="L8" s="148"/>
      <c r="M8" s="148"/>
      <c r="N8" s="148"/>
      <c r="O8" s="148"/>
      <c r="P8" s="148"/>
      <c r="Q8" s="148"/>
      <c r="R8" s="8"/>
      <c r="S8" s="7"/>
    </row>
    <row r="9" spans="1:29" ht="15.75">
      <c r="A9" s="246" t="s">
        <v>756</v>
      </c>
      <c r="B9" s="246"/>
      <c r="C9" s="246"/>
      <c r="D9" s="246"/>
      <c r="E9" s="246"/>
      <c r="F9" s="246"/>
      <c r="G9" s="246"/>
      <c r="H9" s="246"/>
      <c r="I9" s="246"/>
      <c r="J9" s="246"/>
      <c r="K9" s="246"/>
      <c r="L9" s="246"/>
      <c r="M9" s="246"/>
      <c r="N9" s="246"/>
      <c r="O9" s="246"/>
      <c r="P9" s="246"/>
      <c r="Q9" s="246"/>
      <c r="R9" s="8"/>
    </row>
    <row r="10" spans="1:29" s="9" customFormat="1" ht="16.5" customHeight="1">
      <c r="A10" s="402"/>
      <c r="B10" s="402"/>
      <c r="C10" s="402"/>
      <c r="D10" s="402"/>
      <c r="E10" s="402"/>
      <c r="F10" s="402"/>
      <c r="G10" s="402"/>
      <c r="H10" s="402"/>
      <c r="I10" s="402"/>
      <c r="J10" s="402"/>
      <c r="K10" s="402"/>
      <c r="L10" s="402"/>
      <c r="M10" s="402"/>
      <c r="N10" s="402"/>
      <c r="O10" s="402"/>
      <c r="P10" s="402"/>
      <c r="Q10" s="402"/>
      <c r="R10" s="7"/>
      <c r="S10" s="7"/>
      <c r="T10" s="80"/>
      <c r="U10" s="80"/>
      <c r="V10" s="80"/>
      <c r="W10" s="80"/>
      <c r="X10" s="80"/>
      <c r="Y10" s="80"/>
      <c r="Z10" s="80"/>
      <c r="AA10" s="80"/>
      <c r="AB10" s="80"/>
      <c r="AC10" s="80"/>
    </row>
    <row r="11" spans="1:29" s="9" customFormat="1" ht="38.25" customHeight="1">
      <c r="A11" s="338" t="s">
        <v>160</v>
      </c>
      <c r="B11" s="338" t="s">
        <v>30</v>
      </c>
      <c r="C11" s="338" t="s">
        <v>4</v>
      </c>
      <c r="D11" s="389" t="s">
        <v>40</v>
      </c>
      <c r="E11" s="389" t="s">
        <v>135</v>
      </c>
      <c r="F11" s="390" t="s">
        <v>312</v>
      </c>
      <c r="G11" s="391"/>
      <c r="H11" s="391"/>
      <c r="I11" s="391"/>
      <c r="J11" s="392"/>
      <c r="K11" s="396" t="s">
        <v>313</v>
      </c>
      <c r="L11" s="390" t="s">
        <v>137</v>
      </c>
      <c r="M11" s="392"/>
      <c r="N11" s="338" t="s">
        <v>136</v>
      </c>
      <c r="O11" s="339" t="s">
        <v>311</v>
      </c>
      <c r="P11" s="331" t="s">
        <v>138</v>
      </c>
      <c r="Q11" s="331"/>
      <c r="R11" s="7"/>
      <c r="S11" s="7"/>
      <c r="T11" s="80"/>
      <c r="U11" s="80"/>
      <c r="V11" s="80"/>
      <c r="W11" s="80"/>
      <c r="X11" s="80"/>
      <c r="Y11" s="80"/>
      <c r="Z11" s="80"/>
      <c r="AA11" s="80"/>
      <c r="AB11" s="80"/>
      <c r="AC11" s="80"/>
    </row>
    <row r="12" spans="1:29" s="9" customFormat="1" ht="51" customHeight="1">
      <c r="A12" s="338"/>
      <c r="B12" s="338"/>
      <c r="C12" s="338"/>
      <c r="D12" s="389"/>
      <c r="E12" s="389"/>
      <c r="F12" s="393"/>
      <c r="G12" s="394"/>
      <c r="H12" s="394"/>
      <c r="I12" s="394"/>
      <c r="J12" s="395"/>
      <c r="K12" s="397"/>
      <c r="L12" s="393"/>
      <c r="M12" s="395"/>
      <c r="N12" s="338"/>
      <c r="O12" s="340"/>
      <c r="P12" s="342" t="s">
        <v>864</v>
      </c>
      <c r="Q12" s="344"/>
      <c r="R12" s="7"/>
      <c r="S12" s="7"/>
      <c r="T12" s="80"/>
      <c r="U12" s="80"/>
      <c r="V12" s="80"/>
      <c r="W12" s="80"/>
      <c r="X12" s="80"/>
      <c r="Y12" s="80"/>
      <c r="Z12" s="80"/>
      <c r="AA12" s="80"/>
      <c r="AB12" s="80"/>
      <c r="AC12" s="80"/>
    </row>
    <row r="13" spans="1:29" s="9" customFormat="1" ht="137.25" customHeight="1">
      <c r="A13" s="338"/>
      <c r="B13" s="338"/>
      <c r="C13" s="338"/>
      <c r="D13" s="389"/>
      <c r="E13" s="389"/>
      <c r="F13" s="81" t="s">
        <v>27</v>
      </c>
      <c r="G13" s="81" t="s">
        <v>24</v>
      </c>
      <c r="H13" s="81" t="s">
        <v>25</v>
      </c>
      <c r="I13" s="92" t="s">
        <v>485</v>
      </c>
      <c r="J13" s="81" t="s">
        <v>26</v>
      </c>
      <c r="K13" s="398"/>
      <c r="L13" s="83" t="s">
        <v>476</v>
      </c>
      <c r="M13" s="83" t="s">
        <v>477</v>
      </c>
      <c r="N13" s="338"/>
      <c r="O13" s="341"/>
      <c r="P13" s="82" t="s">
        <v>143</v>
      </c>
      <c r="Q13" s="82" t="s">
        <v>144</v>
      </c>
      <c r="R13" s="7"/>
      <c r="S13" s="7"/>
      <c r="T13" s="80"/>
      <c r="U13" s="80"/>
      <c r="V13" s="80"/>
      <c r="W13" s="80"/>
      <c r="X13" s="80"/>
      <c r="Y13" s="80"/>
      <c r="Z13" s="80"/>
      <c r="AA13" s="80"/>
      <c r="AB13" s="80"/>
      <c r="AC13" s="80"/>
    </row>
    <row r="14" spans="1:29" s="9" customFormat="1" ht="15" customHeight="1">
      <c r="A14" s="47">
        <v>1</v>
      </c>
      <c r="B14" s="47">
        <v>2</v>
      </c>
      <c r="C14" s="47">
        <v>3</v>
      </c>
      <c r="D14" s="47">
        <v>4</v>
      </c>
      <c r="E14" s="47">
        <v>5</v>
      </c>
      <c r="F14" s="47">
        <v>6</v>
      </c>
      <c r="G14" s="47">
        <v>7</v>
      </c>
      <c r="H14" s="47">
        <v>8</v>
      </c>
      <c r="I14" s="47">
        <v>9</v>
      </c>
      <c r="J14" s="47">
        <v>10</v>
      </c>
      <c r="K14" s="47">
        <v>11</v>
      </c>
      <c r="L14" s="47">
        <v>12</v>
      </c>
      <c r="M14" s="47">
        <v>13</v>
      </c>
      <c r="N14" s="47">
        <v>14</v>
      </c>
      <c r="O14" s="47">
        <v>15</v>
      </c>
      <c r="P14" s="138" t="s">
        <v>314</v>
      </c>
      <c r="Q14" s="138" t="s">
        <v>315</v>
      </c>
      <c r="R14" s="7"/>
      <c r="S14" s="7"/>
      <c r="T14" s="80"/>
      <c r="U14" s="80"/>
      <c r="V14" s="80"/>
      <c r="W14" s="80"/>
      <c r="X14" s="80"/>
      <c r="Y14" s="80"/>
      <c r="Z14" s="80"/>
      <c r="AA14" s="80"/>
      <c r="AB14" s="80"/>
      <c r="AC14" s="80"/>
    </row>
    <row r="15" spans="1:29" ht="219.75" customHeight="1">
      <c r="A15" s="75" t="s">
        <v>627</v>
      </c>
      <c r="B15" s="190" t="s">
        <v>628</v>
      </c>
      <c r="C15" s="120" t="str">
        <f>C17</f>
        <v>Г</v>
      </c>
      <c r="D15" s="220">
        <f>D17</f>
        <v>7.0254085263820301</v>
      </c>
      <c r="E15" s="229" t="str">
        <f t="shared" ref="E15:Q15" si="0">E17</f>
        <v>Локальные ресурсные сметные расчеты №1, №2, №3</v>
      </c>
      <c r="F15" s="220">
        <f t="shared" si="0"/>
        <v>7.0254085263820301</v>
      </c>
      <c r="G15" s="227">
        <f t="shared" si="0"/>
        <v>0</v>
      </c>
      <c r="H15" s="227">
        <f t="shared" si="0"/>
        <v>0</v>
      </c>
      <c r="I15" s="220">
        <f t="shared" si="0"/>
        <v>7.0254085263820301</v>
      </c>
      <c r="J15" s="227">
        <f t="shared" si="0"/>
        <v>0</v>
      </c>
      <c r="K15" s="220">
        <f t="shared" si="0"/>
        <v>7.0254085263820301</v>
      </c>
      <c r="L15" s="229" t="str">
        <f t="shared" si="0"/>
        <v xml:space="preserve">2018, 2019, 2020 </v>
      </c>
      <c r="M15" s="220">
        <f t="shared" si="0"/>
        <v>7.0254085263820301</v>
      </c>
      <c r="N15" s="230" t="str">
        <f t="shared" si="0"/>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O15" s="220" t="str">
        <f t="shared" si="0"/>
        <v>нд</v>
      </c>
      <c r="P15" s="220">
        <f t="shared" si="0"/>
        <v>6</v>
      </c>
      <c r="Q15" s="220">
        <f t="shared" si="0"/>
        <v>6</v>
      </c>
    </row>
    <row r="16" spans="1:29" ht="31.5">
      <c r="A16" s="75" t="s">
        <v>629</v>
      </c>
      <c r="B16" s="190" t="s">
        <v>630</v>
      </c>
      <c r="C16" s="120" t="s">
        <v>700</v>
      </c>
      <c r="D16" s="227">
        <v>0</v>
      </c>
      <c r="E16" s="220" t="s">
        <v>580</v>
      </c>
      <c r="F16" s="227">
        <v>0</v>
      </c>
      <c r="G16" s="227">
        <v>0</v>
      </c>
      <c r="H16" s="227">
        <v>0</v>
      </c>
      <c r="I16" s="227">
        <v>0</v>
      </c>
      <c r="J16" s="227">
        <v>0</v>
      </c>
      <c r="K16" s="227">
        <v>0</v>
      </c>
      <c r="L16" s="220" t="s">
        <v>580</v>
      </c>
      <c r="M16" s="227">
        <v>0</v>
      </c>
      <c r="N16" s="220" t="s">
        <v>580</v>
      </c>
      <c r="O16" s="220" t="s">
        <v>580</v>
      </c>
      <c r="P16" s="227">
        <v>0</v>
      </c>
      <c r="Q16" s="227">
        <v>0</v>
      </c>
    </row>
    <row r="17" spans="1:17" ht="224.25" customHeight="1">
      <c r="A17" s="75" t="s">
        <v>631</v>
      </c>
      <c r="B17" s="190" t="s">
        <v>632</v>
      </c>
      <c r="C17" s="120" t="str">
        <f>C44</f>
        <v>Г</v>
      </c>
      <c r="D17" s="229">
        <f>D44</f>
        <v>7.0254085263820301</v>
      </c>
      <c r="E17" s="229" t="str">
        <f t="shared" ref="E17:Q17" si="1">E44</f>
        <v>Локальные ресурсные сметные расчеты №1, №2, №3</v>
      </c>
      <c r="F17" s="229">
        <f t="shared" si="1"/>
        <v>7.0254085263820301</v>
      </c>
      <c r="G17" s="230">
        <f t="shared" si="1"/>
        <v>0</v>
      </c>
      <c r="H17" s="230">
        <f t="shared" si="1"/>
        <v>0</v>
      </c>
      <c r="I17" s="229">
        <f t="shared" si="1"/>
        <v>7.0254085263820301</v>
      </c>
      <c r="J17" s="230">
        <f t="shared" si="1"/>
        <v>0</v>
      </c>
      <c r="K17" s="229">
        <f t="shared" si="1"/>
        <v>7.0254085263820301</v>
      </c>
      <c r="L17" s="229" t="str">
        <f t="shared" si="1"/>
        <v xml:space="preserve">2018, 2019, 2020 </v>
      </c>
      <c r="M17" s="229">
        <f t="shared" si="1"/>
        <v>7.0254085263820301</v>
      </c>
      <c r="N17" s="230" t="str">
        <f t="shared" si="1"/>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O17" s="229" t="str">
        <f t="shared" si="1"/>
        <v>нд</v>
      </c>
      <c r="P17" s="229">
        <f t="shared" si="1"/>
        <v>6</v>
      </c>
      <c r="Q17" s="229">
        <f t="shared" si="1"/>
        <v>6</v>
      </c>
    </row>
    <row r="18" spans="1:17" ht="93.75" customHeight="1">
      <c r="A18" s="75" t="s">
        <v>633</v>
      </c>
      <c r="B18" s="190" t="s">
        <v>634</v>
      </c>
      <c r="C18" s="120" t="s">
        <v>700</v>
      </c>
      <c r="D18" s="227">
        <v>0</v>
      </c>
      <c r="E18" s="220" t="s">
        <v>580</v>
      </c>
      <c r="F18" s="227">
        <v>0</v>
      </c>
      <c r="G18" s="227">
        <v>0</v>
      </c>
      <c r="H18" s="227">
        <v>0</v>
      </c>
      <c r="I18" s="227">
        <v>0</v>
      </c>
      <c r="J18" s="227">
        <v>0</v>
      </c>
      <c r="K18" s="227">
        <v>0</v>
      </c>
      <c r="L18" s="220" t="s">
        <v>580</v>
      </c>
      <c r="M18" s="227">
        <v>0</v>
      </c>
      <c r="N18" s="220" t="s">
        <v>580</v>
      </c>
      <c r="O18" s="220" t="s">
        <v>580</v>
      </c>
      <c r="P18" s="227">
        <v>0</v>
      </c>
      <c r="Q18" s="227">
        <v>0</v>
      </c>
    </row>
    <row r="19" spans="1:17" ht="47.25">
      <c r="A19" s="75" t="s">
        <v>635</v>
      </c>
      <c r="B19" s="190" t="s">
        <v>636</v>
      </c>
      <c r="C19" s="120" t="s">
        <v>700</v>
      </c>
      <c r="D19" s="227">
        <v>0</v>
      </c>
      <c r="E19" s="220" t="s">
        <v>580</v>
      </c>
      <c r="F19" s="227">
        <v>0</v>
      </c>
      <c r="G19" s="227">
        <v>0</v>
      </c>
      <c r="H19" s="227">
        <v>0</v>
      </c>
      <c r="I19" s="227">
        <v>0</v>
      </c>
      <c r="J19" s="227">
        <v>0</v>
      </c>
      <c r="K19" s="227">
        <v>0</v>
      </c>
      <c r="L19" s="220" t="s">
        <v>580</v>
      </c>
      <c r="M19" s="227">
        <v>0</v>
      </c>
      <c r="N19" s="220" t="s">
        <v>580</v>
      </c>
      <c r="O19" s="220" t="s">
        <v>580</v>
      </c>
      <c r="P19" s="227">
        <v>0</v>
      </c>
      <c r="Q19" s="227">
        <v>0</v>
      </c>
    </row>
    <row r="20" spans="1:17" ht="47.25">
      <c r="A20" s="75" t="s">
        <v>637</v>
      </c>
      <c r="B20" s="190" t="s">
        <v>638</v>
      </c>
      <c r="C20" s="120" t="s">
        <v>700</v>
      </c>
      <c r="D20" s="227">
        <v>0</v>
      </c>
      <c r="E20" s="220" t="s">
        <v>580</v>
      </c>
      <c r="F20" s="227">
        <v>0</v>
      </c>
      <c r="G20" s="227">
        <v>0</v>
      </c>
      <c r="H20" s="227">
        <v>0</v>
      </c>
      <c r="I20" s="227">
        <v>0</v>
      </c>
      <c r="J20" s="227">
        <v>0</v>
      </c>
      <c r="K20" s="227">
        <v>0</v>
      </c>
      <c r="L20" s="220" t="s">
        <v>580</v>
      </c>
      <c r="M20" s="227">
        <v>0</v>
      </c>
      <c r="N20" s="220" t="s">
        <v>580</v>
      </c>
      <c r="O20" s="220" t="s">
        <v>580</v>
      </c>
      <c r="P20" s="227">
        <v>0</v>
      </c>
      <c r="Q20" s="227">
        <v>0</v>
      </c>
    </row>
    <row r="21" spans="1:17" ht="31.5">
      <c r="A21" s="75" t="s">
        <v>639</v>
      </c>
      <c r="B21" s="190" t="s">
        <v>640</v>
      </c>
      <c r="C21" s="120" t="s">
        <v>700</v>
      </c>
      <c r="D21" s="227">
        <v>0</v>
      </c>
      <c r="E21" s="220" t="s">
        <v>580</v>
      </c>
      <c r="F21" s="227">
        <v>0</v>
      </c>
      <c r="G21" s="227">
        <v>0</v>
      </c>
      <c r="H21" s="227">
        <v>0</v>
      </c>
      <c r="I21" s="227">
        <v>0</v>
      </c>
      <c r="J21" s="227">
        <v>0</v>
      </c>
      <c r="K21" s="227">
        <v>0</v>
      </c>
      <c r="L21" s="220" t="s">
        <v>580</v>
      </c>
      <c r="M21" s="227">
        <v>0</v>
      </c>
      <c r="N21" s="220" t="s">
        <v>580</v>
      </c>
      <c r="O21" s="220" t="s">
        <v>580</v>
      </c>
      <c r="P21" s="227">
        <v>0</v>
      </c>
      <c r="Q21" s="227">
        <v>0</v>
      </c>
    </row>
    <row r="22" spans="1:17" ht="15.75">
      <c r="A22" s="75"/>
      <c r="B22" s="190"/>
      <c r="C22" s="120"/>
      <c r="D22" s="66"/>
      <c r="E22" s="66"/>
      <c r="F22" s="66"/>
      <c r="G22" s="66"/>
      <c r="H22" s="66"/>
      <c r="I22" s="66"/>
      <c r="J22" s="66"/>
      <c r="K22" s="66"/>
      <c r="L22" s="66"/>
      <c r="M22" s="66"/>
      <c r="N22" s="66"/>
      <c r="O22" s="66"/>
      <c r="P22" s="66"/>
      <c r="Q22" s="66"/>
    </row>
    <row r="23" spans="1:17" ht="15.75">
      <c r="A23" s="184" t="s">
        <v>502</v>
      </c>
      <c r="B23" s="191" t="s">
        <v>698</v>
      </c>
      <c r="C23" s="120"/>
      <c r="D23" s="66"/>
      <c r="E23" s="66"/>
      <c r="F23" s="66"/>
      <c r="G23" s="66"/>
      <c r="H23" s="66"/>
      <c r="I23" s="66"/>
      <c r="J23" s="66"/>
      <c r="K23" s="66"/>
      <c r="L23" s="66"/>
      <c r="M23" s="66"/>
      <c r="N23" s="66"/>
      <c r="O23" s="66"/>
      <c r="P23" s="66"/>
      <c r="Q23" s="66"/>
    </row>
    <row r="24" spans="1:17" ht="31.5">
      <c r="A24" s="75" t="s">
        <v>503</v>
      </c>
      <c r="B24" s="190" t="s">
        <v>641</v>
      </c>
      <c r="C24" s="120" t="s">
        <v>700</v>
      </c>
      <c r="D24" s="227">
        <v>0</v>
      </c>
      <c r="E24" s="220" t="s">
        <v>580</v>
      </c>
      <c r="F24" s="227">
        <v>0</v>
      </c>
      <c r="G24" s="227">
        <v>0</v>
      </c>
      <c r="H24" s="227">
        <v>0</v>
      </c>
      <c r="I24" s="227">
        <v>0</v>
      </c>
      <c r="J24" s="227">
        <v>0</v>
      </c>
      <c r="K24" s="227">
        <v>0</v>
      </c>
      <c r="L24" s="220" t="s">
        <v>580</v>
      </c>
      <c r="M24" s="227">
        <v>0</v>
      </c>
      <c r="N24" s="220" t="s">
        <v>580</v>
      </c>
      <c r="O24" s="220" t="s">
        <v>580</v>
      </c>
      <c r="P24" s="227">
        <v>0</v>
      </c>
      <c r="Q24" s="227">
        <v>0</v>
      </c>
    </row>
    <row r="25" spans="1:17" ht="47.25">
      <c r="A25" s="75" t="s">
        <v>505</v>
      </c>
      <c r="B25" s="190" t="s">
        <v>642</v>
      </c>
      <c r="C25" s="120" t="s">
        <v>700</v>
      </c>
      <c r="D25" s="227">
        <v>0</v>
      </c>
      <c r="E25" s="220" t="s">
        <v>580</v>
      </c>
      <c r="F25" s="227">
        <v>0</v>
      </c>
      <c r="G25" s="227">
        <v>0</v>
      </c>
      <c r="H25" s="227">
        <v>0</v>
      </c>
      <c r="I25" s="227">
        <v>0</v>
      </c>
      <c r="J25" s="227">
        <v>0</v>
      </c>
      <c r="K25" s="227">
        <v>0</v>
      </c>
      <c r="L25" s="220" t="s">
        <v>580</v>
      </c>
      <c r="M25" s="227">
        <v>0</v>
      </c>
      <c r="N25" s="220" t="s">
        <v>580</v>
      </c>
      <c r="O25" s="220" t="s">
        <v>580</v>
      </c>
      <c r="P25" s="227">
        <v>0</v>
      </c>
      <c r="Q25" s="227">
        <v>0</v>
      </c>
    </row>
    <row r="26" spans="1:17" ht="78.75">
      <c r="A26" s="75" t="s">
        <v>528</v>
      </c>
      <c r="B26" s="190" t="s">
        <v>643</v>
      </c>
      <c r="C26" s="120" t="s">
        <v>700</v>
      </c>
      <c r="D26" s="227">
        <v>0</v>
      </c>
      <c r="E26" s="220" t="s">
        <v>580</v>
      </c>
      <c r="F26" s="227">
        <v>0</v>
      </c>
      <c r="G26" s="227">
        <v>0</v>
      </c>
      <c r="H26" s="227">
        <v>0</v>
      </c>
      <c r="I26" s="227">
        <v>0</v>
      </c>
      <c r="J26" s="227">
        <v>0</v>
      </c>
      <c r="K26" s="227">
        <v>0</v>
      </c>
      <c r="L26" s="220" t="s">
        <v>580</v>
      </c>
      <c r="M26" s="227">
        <v>0</v>
      </c>
      <c r="N26" s="220" t="s">
        <v>580</v>
      </c>
      <c r="O26" s="220" t="s">
        <v>580</v>
      </c>
      <c r="P26" s="227">
        <v>0</v>
      </c>
      <c r="Q26" s="227">
        <v>0</v>
      </c>
    </row>
    <row r="27" spans="1:17" ht="78.75">
      <c r="A27" s="75" t="s">
        <v>529</v>
      </c>
      <c r="B27" s="190" t="s">
        <v>644</v>
      </c>
      <c r="C27" s="120" t="s">
        <v>700</v>
      </c>
      <c r="D27" s="227">
        <v>0</v>
      </c>
      <c r="E27" s="220" t="s">
        <v>580</v>
      </c>
      <c r="F27" s="227">
        <v>0</v>
      </c>
      <c r="G27" s="227">
        <v>0</v>
      </c>
      <c r="H27" s="227">
        <v>0</v>
      </c>
      <c r="I27" s="227">
        <v>0</v>
      </c>
      <c r="J27" s="227">
        <v>0</v>
      </c>
      <c r="K27" s="227">
        <v>0</v>
      </c>
      <c r="L27" s="220" t="s">
        <v>580</v>
      </c>
      <c r="M27" s="227">
        <v>0</v>
      </c>
      <c r="N27" s="220" t="s">
        <v>580</v>
      </c>
      <c r="O27" s="220" t="s">
        <v>580</v>
      </c>
      <c r="P27" s="227">
        <v>0</v>
      </c>
      <c r="Q27" s="227">
        <v>0</v>
      </c>
    </row>
    <row r="28" spans="1:17" ht="63">
      <c r="A28" s="75" t="s">
        <v>530</v>
      </c>
      <c r="B28" s="190" t="s">
        <v>645</v>
      </c>
      <c r="C28" s="120" t="s">
        <v>700</v>
      </c>
      <c r="D28" s="227">
        <v>0</v>
      </c>
      <c r="E28" s="220" t="s">
        <v>580</v>
      </c>
      <c r="F28" s="227">
        <v>0</v>
      </c>
      <c r="G28" s="227">
        <v>0</v>
      </c>
      <c r="H28" s="227">
        <v>0</v>
      </c>
      <c r="I28" s="227">
        <v>0</v>
      </c>
      <c r="J28" s="227">
        <v>0</v>
      </c>
      <c r="K28" s="227">
        <v>0</v>
      </c>
      <c r="L28" s="220" t="s">
        <v>580</v>
      </c>
      <c r="M28" s="227">
        <v>0</v>
      </c>
      <c r="N28" s="220" t="s">
        <v>580</v>
      </c>
      <c r="O28" s="220" t="s">
        <v>580</v>
      </c>
      <c r="P28" s="227">
        <v>0</v>
      </c>
      <c r="Q28" s="227">
        <v>0</v>
      </c>
    </row>
    <row r="29" spans="1:17" ht="47.25">
      <c r="A29" s="75" t="s">
        <v>506</v>
      </c>
      <c r="B29" s="190" t="s">
        <v>647</v>
      </c>
      <c r="C29" s="120" t="s">
        <v>700</v>
      </c>
      <c r="D29" s="227">
        <v>0</v>
      </c>
      <c r="E29" s="220" t="s">
        <v>580</v>
      </c>
      <c r="F29" s="227">
        <v>0</v>
      </c>
      <c r="G29" s="227">
        <v>0</v>
      </c>
      <c r="H29" s="227">
        <v>0</v>
      </c>
      <c r="I29" s="227">
        <v>0</v>
      </c>
      <c r="J29" s="227">
        <v>0</v>
      </c>
      <c r="K29" s="227">
        <v>0</v>
      </c>
      <c r="L29" s="220" t="s">
        <v>580</v>
      </c>
      <c r="M29" s="227">
        <v>0</v>
      </c>
      <c r="N29" s="220" t="s">
        <v>580</v>
      </c>
      <c r="O29" s="220" t="s">
        <v>580</v>
      </c>
      <c r="P29" s="227">
        <v>0</v>
      </c>
      <c r="Q29" s="227">
        <v>0</v>
      </c>
    </row>
    <row r="30" spans="1:17" ht="78.75">
      <c r="A30" s="75" t="s">
        <v>532</v>
      </c>
      <c r="B30" s="190" t="s">
        <v>648</v>
      </c>
      <c r="C30" s="120" t="s">
        <v>700</v>
      </c>
      <c r="D30" s="227">
        <v>0</v>
      </c>
      <c r="E30" s="220" t="s">
        <v>580</v>
      </c>
      <c r="F30" s="227">
        <v>0</v>
      </c>
      <c r="G30" s="227">
        <v>0</v>
      </c>
      <c r="H30" s="227">
        <v>0</v>
      </c>
      <c r="I30" s="227">
        <v>0</v>
      </c>
      <c r="J30" s="227">
        <v>0</v>
      </c>
      <c r="K30" s="227">
        <v>0</v>
      </c>
      <c r="L30" s="220" t="s">
        <v>580</v>
      </c>
      <c r="M30" s="227">
        <v>0</v>
      </c>
      <c r="N30" s="220" t="s">
        <v>580</v>
      </c>
      <c r="O30" s="220" t="s">
        <v>580</v>
      </c>
      <c r="P30" s="227">
        <v>0</v>
      </c>
      <c r="Q30" s="227">
        <v>0</v>
      </c>
    </row>
    <row r="31" spans="1:17" ht="47.25">
      <c r="A31" s="75" t="s">
        <v>533</v>
      </c>
      <c r="B31" s="190" t="s">
        <v>649</v>
      </c>
      <c r="C31" s="120" t="s">
        <v>700</v>
      </c>
      <c r="D31" s="227">
        <v>0</v>
      </c>
      <c r="E31" s="220" t="s">
        <v>580</v>
      </c>
      <c r="F31" s="227">
        <v>0</v>
      </c>
      <c r="G31" s="227">
        <v>0</v>
      </c>
      <c r="H31" s="227">
        <v>0</v>
      </c>
      <c r="I31" s="227">
        <v>0</v>
      </c>
      <c r="J31" s="227">
        <v>0</v>
      </c>
      <c r="K31" s="227">
        <v>0</v>
      </c>
      <c r="L31" s="220" t="s">
        <v>580</v>
      </c>
      <c r="M31" s="227">
        <v>0</v>
      </c>
      <c r="N31" s="220" t="s">
        <v>580</v>
      </c>
      <c r="O31" s="220" t="s">
        <v>580</v>
      </c>
      <c r="P31" s="227">
        <v>0</v>
      </c>
      <c r="Q31" s="227">
        <v>0</v>
      </c>
    </row>
    <row r="32" spans="1:17" ht="63">
      <c r="A32" s="75" t="s">
        <v>507</v>
      </c>
      <c r="B32" s="190" t="s">
        <v>650</v>
      </c>
      <c r="C32" s="120" t="s">
        <v>700</v>
      </c>
      <c r="D32" s="227">
        <v>0</v>
      </c>
      <c r="E32" s="220" t="s">
        <v>580</v>
      </c>
      <c r="F32" s="227">
        <v>0</v>
      </c>
      <c r="G32" s="227">
        <v>0</v>
      </c>
      <c r="H32" s="227">
        <v>0</v>
      </c>
      <c r="I32" s="227">
        <v>0</v>
      </c>
      <c r="J32" s="227">
        <v>0</v>
      </c>
      <c r="K32" s="227">
        <v>0</v>
      </c>
      <c r="L32" s="220" t="s">
        <v>580</v>
      </c>
      <c r="M32" s="227">
        <v>0</v>
      </c>
      <c r="N32" s="220" t="s">
        <v>580</v>
      </c>
      <c r="O32" s="220" t="s">
        <v>580</v>
      </c>
      <c r="P32" s="227">
        <v>0</v>
      </c>
      <c r="Q32" s="227">
        <v>0</v>
      </c>
    </row>
    <row r="33" spans="1:17" ht="47.25">
      <c r="A33" s="75" t="s">
        <v>536</v>
      </c>
      <c r="B33" s="190" t="s">
        <v>651</v>
      </c>
      <c r="C33" s="120" t="s">
        <v>700</v>
      </c>
      <c r="D33" s="227">
        <v>0</v>
      </c>
      <c r="E33" s="220" t="s">
        <v>580</v>
      </c>
      <c r="F33" s="227">
        <v>0</v>
      </c>
      <c r="G33" s="227">
        <v>0</v>
      </c>
      <c r="H33" s="227">
        <v>0</v>
      </c>
      <c r="I33" s="227">
        <v>0</v>
      </c>
      <c r="J33" s="227">
        <v>0</v>
      </c>
      <c r="K33" s="227">
        <v>0</v>
      </c>
      <c r="L33" s="220" t="s">
        <v>580</v>
      </c>
      <c r="M33" s="227">
        <v>0</v>
      </c>
      <c r="N33" s="220" t="s">
        <v>580</v>
      </c>
      <c r="O33" s="220" t="s">
        <v>580</v>
      </c>
      <c r="P33" s="227">
        <v>0</v>
      </c>
      <c r="Q33" s="227">
        <v>0</v>
      </c>
    </row>
    <row r="34" spans="1:17" ht="141.75">
      <c r="A34" s="75" t="s">
        <v>536</v>
      </c>
      <c r="B34" s="190" t="s">
        <v>652</v>
      </c>
      <c r="C34" s="120" t="s">
        <v>700</v>
      </c>
      <c r="D34" s="227">
        <v>0</v>
      </c>
      <c r="E34" s="220" t="s">
        <v>580</v>
      </c>
      <c r="F34" s="227">
        <v>0</v>
      </c>
      <c r="G34" s="227">
        <v>0</v>
      </c>
      <c r="H34" s="227">
        <v>0</v>
      </c>
      <c r="I34" s="227">
        <v>0</v>
      </c>
      <c r="J34" s="227">
        <v>0</v>
      </c>
      <c r="K34" s="227">
        <v>0</v>
      </c>
      <c r="L34" s="220" t="s">
        <v>580</v>
      </c>
      <c r="M34" s="227">
        <v>0</v>
      </c>
      <c r="N34" s="220" t="s">
        <v>580</v>
      </c>
      <c r="O34" s="220" t="s">
        <v>580</v>
      </c>
      <c r="P34" s="227">
        <v>0</v>
      </c>
      <c r="Q34" s="227">
        <v>0</v>
      </c>
    </row>
    <row r="35" spans="1:17" ht="126">
      <c r="A35" s="75" t="s">
        <v>536</v>
      </c>
      <c r="B35" s="190" t="s">
        <v>653</v>
      </c>
      <c r="C35" s="120" t="s">
        <v>700</v>
      </c>
      <c r="D35" s="227">
        <v>0</v>
      </c>
      <c r="E35" s="220" t="s">
        <v>580</v>
      </c>
      <c r="F35" s="227">
        <v>0</v>
      </c>
      <c r="G35" s="227">
        <v>0</v>
      </c>
      <c r="H35" s="227">
        <v>0</v>
      </c>
      <c r="I35" s="227">
        <v>0</v>
      </c>
      <c r="J35" s="227">
        <v>0</v>
      </c>
      <c r="K35" s="227">
        <v>0</v>
      </c>
      <c r="L35" s="220" t="s">
        <v>580</v>
      </c>
      <c r="M35" s="227">
        <v>0</v>
      </c>
      <c r="N35" s="220" t="s">
        <v>580</v>
      </c>
      <c r="O35" s="220" t="s">
        <v>580</v>
      </c>
      <c r="P35" s="227">
        <v>0</v>
      </c>
      <c r="Q35" s="227">
        <v>0</v>
      </c>
    </row>
    <row r="36" spans="1:17" ht="126">
      <c r="A36" s="75" t="s">
        <v>536</v>
      </c>
      <c r="B36" s="190" t="s">
        <v>654</v>
      </c>
      <c r="C36" s="120" t="s">
        <v>700</v>
      </c>
      <c r="D36" s="227">
        <v>0</v>
      </c>
      <c r="E36" s="220" t="s">
        <v>580</v>
      </c>
      <c r="F36" s="227">
        <v>0</v>
      </c>
      <c r="G36" s="227">
        <v>0</v>
      </c>
      <c r="H36" s="227">
        <v>0</v>
      </c>
      <c r="I36" s="227">
        <v>0</v>
      </c>
      <c r="J36" s="227">
        <v>0</v>
      </c>
      <c r="K36" s="227">
        <v>0</v>
      </c>
      <c r="L36" s="220" t="s">
        <v>580</v>
      </c>
      <c r="M36" s="227">
        <v>0</v>
      </c>
      <c r="N36" s="220" t="s">
        <v>580</v>
      </c>
      <c r="O36" s="220" t="s">
        <v>580</v>
      </c>
      <c r="P36" s="227">
        <v>0</v>
      </c>
      <c r="Q36" s="227">
        <v>0</v>
      </c>
    </row>
    <row r="37" spans="1:17" ht="47.25">
      <c r="A37" s="75" t="s">
        <v>537</v>
      </c>
      <c r="B37" s="190" t="s">
        <v>651</v>
      </c>
      <c r="C37" s="120" t="s">
        <v>700</v>
      </c>
      <c r="D37" s="227">
        <v>0</v>
      </c>
      <c r="E37" s="220" t="s">
        <v>580</v>
      </c>
      <c r="F37" s="227">
        <v>0</v>
      </c>
      <c r="G37" s="227">
        <v>0</v>
      </c>
      <c r="H37" s="227">
        <v>0</v>
      </c>
      <c r="I37" s="227">
        <v>0</v>
      </c>
      <c r="J37" s="227">
        <v>0</v>
      </c>
      <c r="K37" s="227">
        <v>0</v>
      </c>
      <c r="L37" s="220" t="s">
        <v>580</v>
      </c>
      <c r="M37" s="227">
        <v>0</v>
      </c>
      <c r="N37" s="220" t="s">
        <v>580</v>
      </c>
      <c r="O37" s="220" t="s">
        <v>580</v>
      </c>
      <c r="P37" s="227">
        <v>0</v>
      </c>
      <c r="Q37" s="227">
        <v>0</v>
      </c>
    </row>
    <row r="38" spans="1:17" ht="141.75">
      <c r="A38" s="75" t="s">
        <v>537</v>
      </c>
      <c r="B38" s="190" t="s">
        <v>652</v>
      </c>
      <c r="C38" s="120" t="s">
        <v>700</v>
      </c>
      <c r="D38" s="227">
        <v>0</v>
      </c>
      <c r="E38" s="220" t="s">
        <v>580</v>
      </c>
      <c r="F38" s="227">
        <v>0</v>
      </c>
      <c r="G38" s="227">
        <v>0</v>
      </c>
      <c r="H38" s="227">
        <v>0</v>
      </c>
      <c r="I38" s="227">
        <v>0</v>
      </c>
      <c r="J38" s="227">
        <v>0</v>
      </c>
      <c r="K38" s="227">
        <v>0</v>
      </c>
      <c r="L38" s="220" t="s">
        <v>580</v>
      </c>
      <c r="M38" s="227">
        <v>0</v>
      </c>
      <c r="N38" s="220" t="s">
        <v>580</v>
      </c>
      <c r="O38" s="220" t="s">
        <v>580</v>
      </c>
      <c r="P38" s="227">
        <v>0</v>
      </c>
      <c r="Q38" s="227">
        <v>0</v>
      </c>
    </row>
    <row r="39" spans="1:17" ht="126">
      <c r="A39" s="75" t="s">
        <v>537</v>
      </c>
      <c r="B39" s="190" t="s">
        <v>653</v>
      </c>
      <c r="C39" s="120" t="s">
        <v>700</v>
      </c>
      <c r="D39" s="227">
        <v>0</v>
      </c>
      <c r="E39" s="220" t="s">
        <v>580</v>
      </c>
      <c r="F39" s="227">
        <v>0</v>
      </c>
      <c r="G39" s="227">
        <v>0</v>
      </c>
      <c r="H39" s="227">
        <v>0</v>
      </c>
      <c r="I39" s="227">
        <v>0</v>
      </c>
      <c r="J39" s="227">
        <v>0</v>
      </c>
      <c r="K39" s="227">
        <v>0</v>
      </c>
      <c r="L39" s="220" t="s">
        <v>580</v>
      </c>
      <c r="M39" s="227">
        <v>0</v>
      </c>
      <c r="N39" s="220" t="s">
        <v>580</v>
      </c>
      <c r="O39" s="220" t="s">
        <v>580</v>
      </c>
      <c r="P39" s="227">
        <v>0</v>
      </c>
      <c r="Q39" s="227">
        <v>0</v>
      </c>
    </row>
    <row r="40" spans="1:17" ht="126">
      <c r="A40" s="75" t="s">
        <v>537</v>
      </c>
      <c r="B40" s="190" t="s">
        <v>655</v>
      </c>
      <c r="C40" s="120" t="s">
        <v>700</v>
      </c>
      <c r="D40" s="227">
        <v>0</v>
      </c>
      <c r="E40" s="220" t="s">
        <v>580</v>
      </c>
      <c r="F40" s="227">
        <v>0</v>
      </c>
      <c r="G40" s="227">
        <v>0</v>
      </c>
      <c r="H40" s="227">
        <v>0</v>
      </c>
      <c r="I40" s="227">
        <v>0</v>
      </c>
      <c r="J40" s="227">
        <v>0</v>
      </c>
      <c r="K40" s="227">
        <v>0</v>
      </c>
      <c r="L40" s="220" t="s">
        <v>580</v>
      </c>
      <c r="M40" s="227">
        <v>0</v>
      </c>
      <c r="N40" s="220" t="s">
        <v>580</v>
      </c>
      <c r="O40" s="220" t="s">
        <v>580</v>
      </c>
      <c r="P40" s="227">
        <v>0</v>
      </c>
      <c r="Q40" s="227">
        <v>0</v>
      </c>
    </row>
    <row r="41" spans="1:17" ht="110.25">
      <c r="A41" s="75" t="s">
        <v>508</v>
      </c>
      <c r="B41" s="190" t="s">
        <v>656</v>
      </c>
      <c r="C41" s="120" t="s">
        <v>700</v>
      </c>
      <c r="D41" s="227">
        <v>0</v>
      </c>
      <c r="E41" s="220" t="s">
        <v>580</v>
      </c>
      <c r="F41" s="227">
        <v>0</v>
      </c>
      <c r="G41" s="227">
        <v>0</v>
      </c>
      <c r="H41" s="227">
        <v>0</v>
      </c>
      <c r="I41" s="227">
        <v>0</v>
      </c>
      <c r="J41" s="227">
        <v>0</v>
      </c>
      <c r="K41" s="227">
        <v>0</v>
      </c>
      <c r="L41" s="220" t="s">
        <v>580</v>
      </c>
      <c r="M41" s="227">
        <v>0</v>
      </c>
      <c r="N41" s="220" t="s">
        <v>580</v>
      </c>
      <c r="O41" s="220" t="s">
        <v>580</v>
      </c>
      <c r="P41" s="227">
        <v>0</v>
      </c>
      <c r="Q41" s="227">
        <v>0</v>
      </c>
    </row>
    <row r="42" spans="1:17" ht="94.5">
      <c r="A42" s="75" t="s">
        <v>540</v>
      </c>
      <c r="B42" s="190" t="s">
        <v>657</v>
      </c>
      <c r="C42" s="120" t="s">
        <v>700</v>
      </c>
      <c r="D42" s="227">
        <v>0</v>
      </c>
      <c r="E42" s="220" t="s">
        <v>580</v>
      </c>
      <c r="F42" s="227">
        <v>0</v>
      </c>
      <c r="G42" s="227">
        <v>0</v>
      </c>
      <c r="H42" s="227">
        <v>0</v>
      </c>
      <c r="I42" s="227">
        <v>0</v>
      </c>
      <c r="J42" s="227">
        <v>0</v>
      </c>
      <c r="K42" s="227">
        <v>0</v>
      </c>
      <c r="L42" s="220" t="s">
        <v>580</v>
      </c>
      <c r="M42" s="227">
        <v>0</v>
      </c>
      <c r="N42" s="220" t="s">
        <v>580</v>
      </c>
      <c r="O42" s="220" t="s">
        <v>580</v>
      </c>
      <c r="P42" s="227">
        <v>0</v>
      </c>
      <c r="Q42" s="227">
        <v>0</v>
      </c>
    </row>
    <row r="43" spans="1:17" ht="94.5">
      <c r="A43" s="75" t="s">
        <v>541</v>
      </c>
      <c r="B43" s="190" t="s">
        <v>658</v>
      </c>
      <c r="C43" s="120" t="s">
        <v>700</v>
      </c>
      <c r="D43" s="227">
        <v>0</v>
      </c>
      <c r="E43" s="220" t="s">
        <v>580</v>
      </c>
      <c r="F43" s="227">
        <v>0</v>
      </c>
      <c r="G43" s="227">
        <v>0</v>
      </c>
      <c r="H43" s="227">
        <v>0</v>
      </c>
      <c r="I43" s="227">
        <v>0</v>
      </c>
      <c r="J43" s="227">
        <v>0</v>
      </c>
      <c r="K43" s="227">
        <v>0</v>
      </c>
      <c r="L43" s="220" t="s">
        <v>580</v>
      </c>
      <c r="M43" s="227">
        <v>0</v>
      </c>
      <c r="N43" s="220" t="s">
        <v>580</v>
      </c>
      <c r="O43" s="220" t="s">
        <v>580</v>
      </c>
      <c r="P43" s="227">
        <v>0</v>
      </c>
      <c r="Q43" s="227">
        <v>0</v>
      </c>
    </row>
    <row r="44" spans="1:17" ht="214.5" customHeight="1">
      <c r="A44" s="75" t="s">
        <v>504</v>
      </c>
      <c r="B44" s="190" t="s">
        <v>659</v>
      </c>
      <c r="C44" s="120" t="str">
        <f>C45</f>
        <v>Г</v>
      </c>
      <c r="D44" s="219">
        <f>D46</f>
        <v>7.0254085263820301</v>
      </c>
      <c r="E44" s="219" t="str">
        <f t="shared" ref="E44:Q44" si="2">E46</f>
        <v>Локальные ресурсные сметные расчеты №1, №2, №3</v>
      </c>
      <c r="F44" s="219">
        <f t="shared" si="2"/>
        <v>7.0254085263820301</v>
      </c>
      <c r="G44" s="228">
        <f t="shared" si="2"/>
        <v>0</v>
      </c>
      <c r="H44" s="228">
        <f t="shared" si="2"/>
        <v>0</v>
      </c>
      <c r="I44" s="219">
        <f t="shared" si="2"/>
        <v>7.0254085263820301</v>
      </c>
      <c r="J44" s="228">
        <f t="shared" si="2"/>
        <v>0</v>
      </c>
      <c r="K44" s="219">
        <f t="shared" si="2"/>
        <v>7.0254085263820301</v>
      </c>
      <c r="L44" s="219" t="str">
        <f t="shared" si="2"/>
        <v xml:space="preserve">2018, 2019, 2020 </v>
      </c>
      <c r="M44" s="219">
        <f t="shared" si="2"/>
        <v>7.0254085263820301</v>
      </c>
      <c r="N44" s="228" t="str">
        <f t="shared" si="2"/>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O44" s="219" t="str">
        <f t="shared" si="2"/>
        <v>нд</v>
      </c>
      <c r="P44" s="219">
        <f t="shared" si="2"/>
        <v>6</v>
      </c>
      <c r="Q44" s="219">
        <f t="shared" si="2"/>
        <v>6</v>
      </c>
    </row>
    <row r="45" spans="1:17" ht="78.75">
      <c r="A45" s="75" t="s">
        <v>509</v>
      </c>
      <c r="B45" s="190" t="s">
        <v>660</v>
      </c>
      <c r="C45" s="120" t="str">
        <f>C47</f>
        <v>Г</v>
      </c>
      <c r="D45" s="227">
        <v>0</v>
      </c>
      <c r="E45" s="220" t="s">
        <v>580</v>
      </c>
      <c r="F45" s="227">
        <v>0</v>
      </c>
      <c r="G45" s="227">
        <v>0</v>
      </c>
      <c r="H45" s="227">
        <v>0</v>
      </c>
      <c r="I45" s="227">
        <v>0</v>
      </c>
      <c r="J45" s="227">
        <v>0</v>
      </c>
      <c r="K45" s="227">
        <v>0</v>
      </c>
      <c r="L45" s="220" t="s">
        <v>580</v>
      </c>
      <c r="M45" s="227">
        <v>0</v>
      </c>
      <c r="N45" s="220" t="s">
        <v>580</v>
      </c>
      <c r="O45" s="220" t="s">
        <v>580</v>
      </c>
      <c r="P45" s="227">
        <v>0</v>
      </c>
      <c r="Q45" s="227">
        <v>0</v>
      </c>
    </row>
    <row r="46" spans="1:17" ht="224.25" customHeight="1">
      <c r="A46" s="75" t="s">
        <v>551</v>
      </c>
      <c r="B46" s="190" t="s">
        <v>661</v>
      </c>
      <c r="C46" s="120" t="s">
        <v>700</v>
      </c>
      <c r="D46" s="219">
        <f>D47</f>
        <v>7.0254085263820301</v>
      </c>
      <c r="E46" s="219" t="str">
        <f t="shared" ref="E46:Q46" si="3">E47</f>
        <v>Локальные ресурсные сметные расчеты №1, №2, №3</v>
      </c>
      <c r="F46" s="219">
        <f t="shared" si="3"/>
        <v>7.0254085263820301</v>
      </c>
      <c r="G46" s="219">
        <f t="shared" si="3"/>
        <v>0</v>
      </c>
      <c r="H46" s="219">
        <f t="shared" si="3"/>
        <v>0</v>
      </c>
      <c r="I46" s="219">
        <f t="shared" si="3"/>
        <v>7.0254085263820301</v>
      </c>
      <c r="J46" s="219">
        <f t="shared" si="3"/>
        <v>0</v>
      </c>
      <c r="K46" s="219">
        <f t="shared" si="3"/>
        <v>7.0254085263820301</v>
      </c>
      <c r="L46" s="219" t="str">
        <f t="shared" si="3"/>
        <v xml:space="preserve">2018, 2019, 2020 </v>
      </c>
      <c r="M46" s="219">
        <f t="shared" si="3"/>
        <v>7.0254085263820301</v>
      </c>
      <c r="N46" s="219" t="str">
        <f t="shared" si="3"/>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O46" s="219" t="str">
        <f t="shared" si="3"/>
        <v>нд</v>
      </c>
      <c r="P46" s="219">
        <f t="shared" si="3"/>
        <v>6</v>
      </c>
      <c r="Q46" s="219">
        <f t="shared" si="3"/>
        <v>6</v>
      </c>
    </row>
    <row r="47" spans="1:17" ht="210">
      <c r="A47" s="75" t="s">
        <v>552</v>
      </c>
      <c r="B47" s="190" t="s">
        <v>662</v>
      </c>
      <c r="C47" s="120" t="s">
        <v>700</v>
      </c>
      <c r="D47" s="220">
        <f>D48+D49+D50</f>
        <v>7.0254085263820301</v>
      </c>
      <c r="E47" s="219" t="s">
        <v>865</v>
      </c>
      <c r="F47" s="220">
        <f t="shared" ref="F47:K47" si="4">F48+F49+F50</f>
        <v>7.0254085263820301</v>
      </c>
      <c r="G47" s="227">
        <f t="shared" si="4"/>
        <v>0</v>
      </c>
      <c r="H47" s="227">
        <f t="shared" si="4"/>
        <v>0</v>
      </c>
      <c r="I47" s="220">
        <f t="shared" si="4"/>
        <v>7.0254085263820301</v>
      </c>
      <c r="J47" s="227">
        <f t="shared" si="4"/>
        <v>0</v>
      </c>
      <c r="K47" s="220">
        <f t="shared" si="4"/>
        <v>7.0254085263820301</v>
      </c>
      <c r="L47" s="219" t="s">
        <v>849</v>
      </c>
      <c r="M47" s="220">
        <f>M48+M49+M50</f>
        <v>7.0254085263820301</v>
      </c>
      <c r="N47" s="232" t="str">
        <f>N48</f>
        <v>1. Обеспечение надежного и качественного электроснабжения потребителей; 2. Замена изношенного аврийного оборудования; 3. Снижение потерь электроэнергии в результате устранения нагревов контактных соединений</v>
      </c>
      <c r="O47" s="220" t="str">
        <f>O48</f>
        <v>нд</v>
      </c>
      <c r="P47" s="220">
        <f>P48+P50+P49</f>
        <v>6</v>
      </c>
      <c r="Q47" s="220">
        <f>Q48+Q50+Q49</f>
        <v>6</v>
      </c>
    </row>
    <row r="48" spans="1:17" ht="120" customHeight="1">
      <c r="A48" s="75" t="s">
        <v>552</v>
      </c>
      <c r="B48" s="192" t="s">
        <v>702</v>
      </c>
      <c r="C48" s="120" t="s">
        <v>701</v>
      </c>
      <c r="D48" s="220">
        <f>'3'!K50</f>
        <v>1.856068172784</v>
      </c>
      <c r="E48" s="219" t="s">
        <v>861</v>
      </c>
      <c r="F48" s="220">
        <f>D48</f>
        <v>1.856068172784</v>
      </c>
      <c r="G48" s="227">
        <v>0</v>
      </c>
      <c r="H48" s="227">
        <v>0</v>
      </c>
      <c r="I48" s="220">
        <f>D48</f>
        <v>1.856068172784</v>
      </c>
      <c r="J48" s="227">
        <v>0</v>
      </c>
      <c r="K48" s="220">
        <f>F48</f>
        <v>1.856068172784</v>
      </c>
      <c r="L48" s="220">
        <v>2018</v>
      </c>
      <c r="M48" s="220">
        <f>K48</f>
        <v>1.856068172784</v>
      </c>
      <c r="N48" s="399" t="s">
        <v>867</v>
      </c>
      <c r="O48" s="220" t="s">
        <v>580</v>
      </c>
      <c r="P48" s="220">
        <v>1</v>
      </c>
      <c r="Q48" s="220">
        <v>1</v>
      </c>
    </row>
    <row r="49" spans="1:17" ht="47.25">
      <c r="A49" s="75" t="s">
        <v>552</v>
      </c>
      <c r="B49" s="192" t="s">
        <v>750</v>
      </c>
      <c r="C49" s="120" t="s">
        <v>751</v>
      </c>
      <c r="D49" s="220">
        <f>'3'!K51</f>
        <v>2.0426425971985442</v>
      </c>
      <c r="E49" s="219" t="s">
        <v>862</v>
      </c>
      <c r="F49" s="220">
        <f>D49</f>
        <v>2.0426425971985442</v>
      </c>
      <c r="G49" s="227">
        <v>0</v>
      </c>
      <c r="H49" s="227">
        <v>0</v>
      </c>
      <c r="I49" s="220">
        <f>D49</f>
        <v>2.0426425971985442</v>
      </c>
      <c r="J49" s="227">
        <v>0</v>
      </c>
      <c r="K49" s="220">
        <f>F49</f>
        <v>2.0426425971985442</v>
      </c>
      <c r="L49" s="220">
        <v>2019</v>
      </c>
      <c r="M49" s="220">
        <f>K49</f>
        <v>2.0426425971985442</v>
      </c>
      <c r="N49" s="400"/>
      <c r="O49" s="220" t="s">
        <v>580</v>
      </c>
      <c r="P49" s="220">
        <v>2</v>
      </c>
      <c r="Q49" s="220">
        <v>2</v>
      </c>
    </row>
    <row r="50" spans="1:17" ht="63">
      <c r="A50" s="75" t="s">
        <v>552</v>
      </c>
      <c r="B50" s="190" t="s">
        <v>753</v>
      </c>
      <c r="C50" s="120" t="s">
        <v>752</v>
      </c>
      <c r="D50" s="220">
        <f>'3'!K52</f>
        <v>3.1266977563994862</v>
      </c>
      <c r="E50" s="219" t="s">
        <v>863</v>
      </c>
      <c r="F50" s="220">
        <f>D50</f>
        <v>3.1266977563994862</v>
      </c>
      <c r="G50" s="227">
        <v>0</v>
      </c>
      <c r="H50" s="227">
        <v>0</v>
      </c>
      <c r="I50" s="220">
        <f>D50</f>
        <v>3.1266977563994862</v>
      </c>
      <c r="J50" s="227">
        <v>0</v>
      </c>
      <c r="K50" s="220">
        <f>F50</f>
        <v>3.1266977563994862</v>
      </c>
      <c r="L50" s="220">
        <v>2020</v>
      </c>
      <c r="M50" s="220">
        <f>K50</f>
        <v>3.1266977563994862</v>
      </c>
      <c r="N50" s="401"/>
      <c r="O50" s="220" t="s">
        <v>580</v>
      </c>
      <c r="P50" s="220">
        <v>3</v>
      </c>
      <c r="Q50" s="220">
        <v>3</v>
      </c>
    </row>
    <row r="51" spans="1:17" ht="47.25">
      <c r="A51" s="75" t="s">
        <v>510</v>
      </c>
      <c r="B51" s="190" t="s">
        <v>663</v>
      </c>
      <c r="C51" s="120" t="s">
        <v>700</v>
      </c>
      <c r="D51" s="227">
        <v>0</v>
      </c>
      <c r="E51" s="220" t="s">
        <v>580</v>
      </c>
      <c r="F51" s="227">
        <v>0</v>
      </c>
      <c r="G51" s="227">
        <v>0</v>
      </c>
      <c r="H51" s="227">
        <v>0</v>
      </c>
      <c r="I51" s="227">
        <v>0</v>
      </c>
      <c r="J51" s="227">
        <v>0</v>
      </c>
      <c r="K51" s="227">
        <v>0</v>
      </c>
      <c r="L51" s="220" t="s">
        <v>580</v>
      </c>
      <c r="M51" s="227">
        <v>0</v>
      </c>
      <c r="N51" s="220" t="s">
        <v>580</v>
      </c>
      <c r="O51" s="220" t="s">
        <v>580</v>
      </c>
      <c r="P51" s="227">
        <v>0</v>
      </c>
      <c r="Q51" s="227">
        <v>0</v>
      </c>
    </row>
    <row r="52" spans="1:17" ht="31.5">
      <c r="A52" s="75" t="s">
        <v>555</v>
      </c>
      <c r="B52" s="190" t="s">
        <v>664</v>
      </c>
      <c r="C52" s="120" t="s">
        <v>700</v>
      </c>
      <c r="D52" s="227">
        <v>0</v>
      </c>
      <c r="E52" s="220" t="s">
        <v>580</v>
      </c>
      <c r="F52" s="227">
        <v>0</v>
      </c>
      <c r="G52" s="227">
        <v>0</v>
      </c>
      <c r="H52" s="227">
        <v>0</v>
      </c>
      <c r="I52" s="227">
        <v>0</v>
      </c>
      <c r="J52" s="227">
        <v>0</v>
      </c>
      <c r="K52" s="227">
        <v>0</v>
      </c>
      <c r="L52" s="220" t="s">
        <v>580</v>
      </c>
      <c r="M52" s="227">
        <v>0</v>
      </c>
      <c r="N52" s="220" t="s">
        <v>580</v>
      </c>
      <c r="O52" s="220" t="s">
        <v>580</v>
      </c>
      <c r="P52" s="227">
        <v>0</v>
      </c>
      <c r="Q52" s="227">
        <v>0</v>
      </c>
    </row>
    <row r="53" spans="1:17" ht="47.25">
      <c r="A53" s="75" t="s">
        <v>556</v>
      </c>
      <c r="B53" s="190" t="s">
        <v>665</v>
      </c>
      <c r="C53" s="120" t="s">
        <v>700</v>
      </c>
      <c r="D53" s="227">
        <v>0</v>
      </c>
      <c r="E53" s="220" t="s">
        <v>580</v>
      </c>
      <c r="F53" s="227">
        <v>0</v>
      </c>
      <c r="G53" s="227">
        <v>0</v>
      </c>
      <c r="H53" s="227">
        <v>0</v>
      </c>
      <c r="I53" s="227">
        <v>0</v>
      </c>
      <c r="J53" s="227">
        <v>0</v>
      </c>
      <c r="K53" s="227">
        <v>0</v>
      </c>
      <c r="L53" s="220" t="s">
        <v>580</v>
      </c>
      <c r="M53" s="227">
        <v>0</v>
      </c>
      <c r="N53" s="220" t="s">
        <v>580</v>
      </c>
      <c r="O53" s="220" t="s">
        <v>580</v>
      </c>
      <c r="P53" s="227">
        <v>0</v>
      </c>
      <c r="Q53" s="227">
        <v>0</v>
      </c>
    </row>
    <row r="54" spans="1:17" ht="47.25">
      <c r="A54" s="75" t="s">
        <v>511</v>
      </c>
      <c r="B54" s="190" t="s">
        <v>666</v>
      </c>
      <c r="C54" s="120" t="s">
        <v>700</v>
      </c>
      <c r="D54" s="227">
        <v>0</v>
      </c>
      <c r="E54" s="220" t="s">
        <v>580</v>
      </c>
      <c r="F54" s="227">
        <v>0</v>
      </c>
      <c r="G54" s="227">
        <v>0</v>
      </c>
      <c r="H54" s="227">
        <v>0</v>
      </c>
      <c r="I54" s="227">
        <v>0</v>
      </c>
      <c r="J54" s="227">
        <v>0</v>
      </c>
      <c r="K54" s="227">
        <v>0</v>
      </c>
      <c r="L54" s="220" t="s">
        <v>580</v>
      </c>
      <c r="M54" s="227">
        <v>0</v>
      </c>
      <c r="N54" s="220" t="s">
        <v>580</v>
      </c>
      <c r="O54" s="220" t="s">
        <v>580</v>
      </c>
      <c r="P54" s="227">
        <v>0</v>
      </c>
      <c r="Q54" s="227">
        <v>0</v>
      </c>
    </row>
    <row r="55" spans="1:17" ht="47.25">
      <c r="A55" s="75" t="s">
        <v>559</v>
      </c>
      <c r="B55" s="190" t="s">
        <v>667</v>
      </c>
      <c r="C55" s="120" t="s">
        <v>700</v>
      </c>
      <c r="D55" s="227">
        <v>0</v>
      </c>
      <c r="E55" s="220" t="s">
        <v>580</v>
      </c>
      <c r="F55" s="227">
        <v>0</v>
      </c>
      <c r="G55" s="227">
        <v>0</v>
      </c>
      <c r="H55" s="227">
        <v>0</v>
      </c>
      <c r="I55" s="227">
        <v>0</v>
      </c>
      <c r="J55" s="227">
        <v>0</v>
      </c>
      <c r="K55" s="227">
        <v>0</v>
      </c>
      <c r="L55" s="220" t="s">
        <v>580</v>
      </c>
      <c r="M55" s="227">
        <v>0</v>
      </c>
      <c r="N55" s="220" t="s">
        <v>580</v>
      </c>
      <c r="O55" s="220" t="s">
        <v>580</v>
      </c>
      <c r="P55" s="227">
        <v>0</v>
      </c>
      <c r="Q55" s="227">
        <v>0</v>
      </c>
    </row>
    <row r="56" spans="1:17" ht="47.25">
      <c r="A56" s="75" t="s">
        <v>560</v>
      </c>
      <c r="B56" s="190" t="s">
        <v>668</v>
      </c>
      <c r="C56" s="120" t="s">
        <v>700</v>
      </c>
      <c r="D56" s="227">
        <v>0</v>
      </c>
      <c r="E56" s="220" t="s">
        <v>580</v>
      </c>
      <c r="F56" s="227">
        <v>0</v>
      </c>
      <c r="G56" s="227">
        <v>0</v>
      </c>
      <c r="H56" s="227">
        <v>0</v>
      </c>
      <c r="I56" s="227">
        <v>0</v>
      </c>
      <c r="J56" s="227">
        <v>0</v>
      </c>
      <c r="K56" s="227">
        <v>0</v>
      </c>
      <c r="L56" s="220" t="s">
        <v>580</v>
      </c>
      <c r="M56" s="227">
        <v>0</v>
      </c>
      <c r="N56" s="220" t="s">
        <v>580</v>
      </c>
      <c r="O56" s="220" t="s">
        <v>580</v>
      </c>
      <c r="P56" s="227">
        <v>0</v>
      </c>
      <c r="Q56" s="227">
        <v>0</v>
      </c>
    </row>
    <row r="57" spans="1:17" ht="47.25">
      <c r="A57" s="75" t="s">
        <v>561</v>
      </c>
      <c r="B57" s="190" t="s">
        <v>669</v>
      </c>
      <c r="C57" s="120" t="s">
        <v>700</v>
      </c>
      <c r="D57" s="227">
        <v>0</v>
      </c>
      <c r="E57" s="220" t="s">
        <v>580</v>
      </c>
      <c r="F57" s="227">
        <v>0</v>
      </c>
      <c r="G57" s="227">
        <v>0</v>
      </c>
      <c r="H57" s="227">
        <v>0</v>
      </c>
      <c r="I57" s="227">
        <v>0</v>
      </c>
      <c r="J57" s="227">
        <v>0</v>
      </c>
      <c r="K57" s="227">
        <v>0</v>
      </c>
      <c r="L57" s="220" t="s">
        <v>580</v>
      </c>
      <c r="M57" s="227">
        <v>0</v>
      </c>
      <c r="N57" s="220" t="s">
        <v>580</v>
      </c>
      <c r="O57" s="220" t="s">
        <v>580</v>
      </c>
      <c r="P57" s="227">
        <v>0</v>
      </c>
      <c r="Q57" s="227">
        <v>0</v>
      </c>
    </row>
    <row r="58" spans="1:17" ht="47.25">
      <c r="A58" s="75" t="s">
        <v>562</v>
      </c>
      <c r="B58" s="190" t="s">
        <v>670</v>
      </c>
      <c r="C58" s="120" t="s">
        <v>700</v>
      </c>
      <c r="D58" s="227">
        <v>0</v>
      </c>
      <c r="E58" s="220" t="s">
        <v>580</v>
      </c>
      <c r="F58" s="227">
        <v>0</v>
      </c>
      <c r="G58" s="227">
        <v>0</v>
      </c>
      <c r="H58" s="227">
        <v>0</v>
      </c>
      <c r="I58" s="227">
        <v>0</v>
      </c>
      <c r="J58" s="227">
        <v>0</v>
      </c>
      <c r="K58" s="227">
        <v>0</v>
      </c>
      <c r="L58" s="220" t="s">
        <v>580</v>
      </c>
      <c r="M58" s="227">
        <v>0</v>
      </c>
      <c r="N58" s="220" t="s">
        <v>580</v>
      </c>
      <c r="O58" s="220" t="s">
        <v>580</v>
      </c>
      <c r="P58" s="227">
        <v>0</v>
      </c>
      <c r="Q58" s="227">
        <v>0</v>
      </c>
    </row>
    <row r="59" spans="1:17" ht="63">
      <c r="A59" s="75" t="s">
        <v>671</v>
      </c>
      <c r="B59" s="190" t="s">
        <v>672</v>
      </c>
      <c r="C59" s="120" t="s">
        <v>700</v>
      </c>
      <c r="D59" s="227">
        <v>0</v>
      </c>
      <c r="E59" s="220" t="s">
        <v>580</v>
      </c>
      <c r="F59" s="227">
        <v>0</v>
      </c>
      <c r="G59" s="227">
        <v>0</v>
      </c>
      <c r="H59" s="227">
        <v>0</v>
      </c>
      <c r="I59" s="227">
        <v>0</v>
      </c>
      <c r="J59" s="227">
        <v>0</v>
      </c>
      <c r="K59" s="227">
        <v>0</v>
      </c>
      <c r="L59" s="220" t="s">
        <v>580</v>
      </c>
      <c r="M59" s="227">
        <v>0</v>
      </c>
      <c r="N59" s="220" t="s">
        <v>580</v>
      </c>
      <c r="O59" s="220" t="s">
        <v>580</v>
      </c>
      <c r="P59" s="227">
        <v>0</v>
      </c>
      <c r="Q59" s="227">
        <v>0</v>
      </c>
    </row>
    <row r="60" spans="1:17" ht="63">
      <c r="A60" s="75" t="s">
        <v>673</v>
      </c>
      <c r="B60" s="190" t="s">
        <v>674</v>
      </c>
      <c r="C60" s="120" t="s">
        <v>700</v>
      </c>
      <c r="D60" s="227">
        <v>0</v>
      </c>
      <c r="E60" s="220" t="s">
        <v>580</v>
      </c>
      <c r="F60" s="227">
        <v>0</v>
      </c>
      <c r="G60" s="227">
        <v>0</v>
      </c>
      <c r="H60" s="227">
        <v>0</v>
      </c>
      <c r="I60" s="227">
        <v>0</v>
      </c>
      <c r="J60" s="227">
        <v>0</v>
      </c>
      <c r="K60" s="227">
        <v>0</v>
      </c>
      <c r="L60" s="220" t="s">
        <v>580</v>
      </c>
      <c r="M60" s="227">
        <v>0</v>
      </c>
      <c r="N60" s="220" t="s">
        <v>580</v>
      </c>
      <c r="O60" s="220" t="s">
        <v>580</v>
      </c>
      <c r="P60" s="227">
        <v>0</v>
      </c>
      <c r="Q60" s="227">
        <v>0</v>
      </c>
    </row>
    <row r="61" spans="1:17" ht="63">
      <c r="A61" s="75" t="s">
        <v>675</v>
      </c>
      <c r="B61" s="190" t="s">
        <v>676</v>
      </c>
      <c r="C61" s="120" t="s">
        <v>700</v>
      </c>
      <c r="D61" s="227">
        <v>0</v>
      </c>
      <c r="E61" s="220" t="s">
        <v>580</v>
      </c>
      <c r="F61" s="227">
        <v>0</v>
      </c>
      <c r="G61" s="227">
        <v>0</v>
      </c>
      <c r="H61" s="227">
        <v>0</v>
      </c>
      <c r="I61" s="227">
        <v>0</v>
      </c>
      <c r="J61" s="227">
        <v>0</v>
      </c>
      <c r="K61" s="227">
        <v>0</v>
      </c>
      <c r="L61" s="220" t="s">
        <v>580</v>
      </c>
      <c r="M61" s="227">
        <v>0</v>
      </c>
      <c r="N61" s="220" t="s">
        <v>580</v>
      </c>
      <c r="O61" s="220" t="s">
        <v>580</v>
      </c>
      <c r="P61" s="227">
        <v>0</v>
      </c>
      <c r="Q61" s="227">
        <v>0</v>
      </c>
    </row>
    <row r="62" spans="1:17" ht="63">
      <c r="A62" s="75" t="s">
        <v>677</v>
      </c>
      <c r="B62" s="190" t="s">
        <v>678</v>
      </c>
      <c r="C62" s="120" t="s">
        <v>700</v>
      </c>
      <c r="D62" s="227">
        <v>0</v>
      </c>
      <c r="E62" s="220" t="s">
        <v>580</v>
      </c>
      <c r="F62" s="227">
        <v>0</v>
      </c>
      <c r="G62" s="227">
        <v>0</v>
      </c>
      <c r="H62" s="227">
        <v>0</v>
      </c>
      <c r="I62" s="227">
        <v>0</v>
      </c>
      <c r="J62" s="227">
        <v>0</v>
      </c>
      <c r="K62" s="227">
        <v>0</v>
      </c>
      <c r="L62" s="220" t="s">
        <v>580</v>
      </c>
      <c r="M62" s="227">
        <v>0</v>
      </c>
      <c r="N62" s="220" t="s">
        <v>580</v>
      </c>
      <c r="O62" s="220" t="s">
        <v>580</v>
      </c>
      <c r="P62" s="227">
        <v>0</v>
      </c>
      <c r="Q62" s="227">
        <v>0</v>
      </c>
    </row>
    <row r="63" spans="1:17" ht="63">
      <c r="A63" s="75" t="s">
        <v>512</v>
      </c>
      <c r="B63" s="190" t="s">
        <v>679</v>
      </c>
      <c r="C63" s="120" t="s">
        <v>700</v>
      </c>
      <c r="D63" s="227">
        <v>0</v>
      </c>
      <c r="E63" s="220" t="s">
        <v>580</v>
      </c>
      <c r="F63" s="227">
        <v>0</v>
      </c>
      <c r="G63" s="227">
        <v>0</v>
      </c>
      <c r="H63" s="227">
        <v>0</v>
      </c>
      <c r="I63" s="227">
        <v>0</v>
      </c>
      <c r="J63" s="227">
        <v>0</v>
      </c>
      <c r="K63" s="227">
        <v>0</v>
      </c>
      <c r="L63" s="220" t="s">
        <v>580</v>
      </c>
      <c r="M63" s="227">
        <v>0</v>
      </c>
      <c r="N63" s="220" t="s">
        <v>580</v>
      </c>
      <c r="O63" s="220" t="s">
        <v>580</v>
      </c>
      <c r="P63" s="227">
        <v>0</v>
      </c>
      <c r="Q63" s="227">
        <v>0</v>
      </c>
    </row>
    <row r="64" spans="1:17" ht="47.25">
      <c r="A64" s="75" t="s">
        <v>563</v>
      </c>
      <c r="B64" s="190" t="s">
        <v>680</v>
      </c>
      <c r="C64" s="120" t="s">
        <v>700</v>
      </c>
      <c r="D64" s="227">
        <v>0</v>
      </c>
      <c r="E64" s="220" t="s">
        <v>580</v>
      </c>
      <c r="F64" s="227">
        <v>0</v>
      </c>
      <c r="G64" s="227">
        <v>0</v>
      </c>
      <c r="H64" s="227">
        <v>0</v>
      </c>
      <c r="I64" s="227">
        <v>0</v>
      </c>
      <c r="J64" s="227">
        <v>0</v>
      </c>
      <c r="K64" s="227">
        <v>0</v>
      </c>
      <c r="L64" s="220" t="s">
        <v>580</v>
      </c>
      <c r="M64" s="227">
        <v>0</v>
      </c>
      <c r="N64" s="220" t="s">
        <v>580</v>
      </c>
      <c r="O64" s="220" t="s">
        <v>580</v>
      </c>
      <c r="P64" s="227">
        <v>0</v>
      </c>
      <c r="Q64" s="227">
        <v>0</v>
      </c>
    </row>
    <row r="65" spans="1:17" ht="63">
      <c r="A65" s="75" t="s">
        <v>564</v>
      </c>
      <c r="B65" s="190" t="s">
        <v>681</v>
      </c>
      <c r="C65" s="120" t="s">
        <v>700</v>
      </c>
      <c r="D65" s="227">
        <v>0</v>
      </c>
      <c r="E65" s="220" t="s">
        <v>580</v>
      </c>
      <c r="F65" s="227">
        <v>0</v>
      </c>
      <c r="G65" s="227">
        <v>0</v>
      </c>
      <c r="H65" s="227">
        <v>0</v>
      </c>
      <c r="I65" s="227">
        <v>0</v>
      </c>
      <c r="J65" s="227">
        <v>0</v>
      </c>
      <c r="K65" s="227">
        <v>0</v>
      </c>
      <c r="L65" s="220" t="s">
        <v>580</v>
      </c>
      <c r="M65" s="227">
        <v>0</v>
      </c>
      <c r="N65" s="220" t="s">
        <v>580</v>
      </c>
      <c r="O65" s="220" t="s">
        <v>580</v>
      </c>
      <c r="P65" s="227">
        <v>0</v>
      </c>
      <c r="Q65" s="227">
        <v>0</v>
      </c>
    </row>
    <row r="66" spans="1:17" ht="94.5">
      <c r="A66" s="75" t="s">
        <v>682</v>
      </c>
      <c r="B66" s="190" t="s">
        <v>683</v>
      </c>
      <c r="C66" s="120" t="s">
        <v>700</v>
      </c>
      <c r="D66" s="227">
        <v>0</v>
      </c>
      <c r="E66" s="220" t="s">
        <v>580</v>
      </c>
      <c r="F66" s="227">
        <v>0</v>
      </c>
      <c r="G66" s="227">
        <v>0</v>
      </c>
      <c r="H66" s="227">
        <v>0</v>
      </c>
      <c r="I66" s="227">
        <v>0</v>
      </c>
      <c r="J66" s="227">
        <v>0</v>
      </c>
      <c r="K66" s="227">
        <v>0</v>
      </c>
      <c r="L66" s="220" t="s">
        <v>580</v>
      </c>
      <c r="M66" s="227">
        <v>0</v>
      </c>
      <c r="N66" s="220" t="s">
        <v>580</v>
      </c>
      <c r="O66" s="220" t="s">
        <v>580</v>
      </c>
      <c r="P66" s="227">
        <v>0</v>
      </c>
      <c r="Q66" s="227">
        <v>0</v>
      </c>
    </row>
    <row r="67" spans="1:17" ht="78.75">
      <c r="A67" s="75" t="s">
        <v>684</v>
      </c>
      <c r="B67" s="190" t="s">
        <v>685</v>
      </c>
      <c r="C67" s="120" t="s">
        <v>700</v>
      </c>
      <c r="D67" s="227">
        <v>0</v>
      </c>
      <c r="E67" s="220" t="s">
        <v>580</v>
      </c>
      <c r="F67" s="227">
        <v>0</v>
      </c>
      <c r="G67" s="227">
        <v>0</v>
      </c>
      <c r="H67" s="227">
        <v>0</v>
      </c>
      <c r="I67" s="227">
        <v>0</v>
      </c>
      <c r="J67" s="227">
        <v>0</v>
      </c>
      <c r="K67" s="227">
        <v>0</v>
      </c>
      <c r="L67" s="220" t="s">
        <v>580</v>
      </c>
      <c r="M67" s="227">
        <v>0</v>
      </c>
      <c r="N67" s="220" t="s">
        <v>580</v>
      </c>
      <c r="O67" s="220" t="s">
        <v>580</v>
      </c>
      <c r="P67" s="227">
        <v>0</v>
      </c>
      <c r="Q67" s="227">
        <v>0</v>
      </c>
    </row>
    <row r="68" spans="1:17" ht="78.75">
      <c r="A68" s="75" t="s">
        <v>686</v>
      </c>
      <c r="B68" s="190" t="s">
        <v>687</v>
      </c>
      <c r="C68" s="120" t="s">
        <v>700</v>
      </c>
      <c r="D68" s="227">
        <v>0</v>
      </c>
      <c r="E68" s="220" t="s">
        <v>580</v>
      </c>
      <c r="F68" s="227">
        <v>0</v>
      </c>
      <c r="G68" s="227">
        <v>0</v>
      </c>
      <c r="H68" s="227">
        <v>0</v>
      </c>
      <c r="I68" s="227">
        <v>0</v>
      </c>
      <c r="J68" s="227">
        <v>0</v>
      </c>
      <c r="K68" s="227">
        <v>0</v>
      </c>
      <c r="L68" s="220" t="s">
        <v>580</v>
      </c>
      <c r="M68" s="227">
        <v>0</v>
      </c>
      <c r="N68" s="220" t="s">
        <v>580</v>
      </c>
      <c r="O68" s="220" t="s">
        <v>580</v>
      </c>
      <c r="P68" s="227">
        <v>0</v>
      </c>
      <c r="Q68" s="227">
        <v>0</v>
      </c>
    </row>
    <row r="69" spans="1:17" ht="47.25">
      <c r="A69" s="75" t="s">
        <v>688</v>
      </c>
      <c r="B69" s="190" t="s">
        <v>689</v>
      </c>
      <c r="C69" s="120" t="s">
        <v>700</v>
      </c>
      <c r="D69" s="227">
        <v>0</v>
      </c>
      <c r="E69" s="220" t="s">
        <v>580</v>
      </c>
      <c r="F69" s="227">
        <v>0</v>
      </c>
      <c r="G69" s="227">
        <v>0</v>
      </c>
      <c r="H69" s="227">
        <v>0</v>
      </c>
      <c r="I69" s="227">
        <v>0</v>
      </c>
      <c r="J69" s="227">
        <v>0</v>
      </c>
      <c r="K69" s="227">
        <v>0</v>
      </c>
      <c r="L69" s="220" t="s">
        <v>580</v>
      </c>
      <c r="M69" s="227">
        <v>0</v>
      </c>
      <c r="N69" s="220" t="s">
        <v>580</v>
      </c>
      <c r="O69" s="220" t="s">
        <v>580</v>
      </c>
      <c r="P69" s="227">
        <v>0</v>
      </c>
      <c r="Q69" s="227">
        <v>0</v>
      </c>
    </row>
    <row r="70" spans="1:17" ht="47.25">
      <c r="A70" s="75" t="s">
        <v>690</v>
      </c>
      <c r="B70" s="190" t="s">
        <v>691</v>
      </c>
      <c r="C70" s="120" t="s">
        <v>700</v>
      </c>
      <c r="D70" s="227">
        <v>0</v>
      </c>
      <c r="E70" s="220" t="s">
        <v>580</v>
      </c>
      <c r="F70" s="227">
        <v>0</v>
      </c>
      <c r="G70" s="227">
        <v>0</v>
      </c>
      <c r="H70" s="227">
        <v>0</v>
      </c>
      <c r="I70" s="227">
        <v>0</v>
      </c>
      <c r="J70" s="227">
        <v>0</v>
      </c>
      <c r="K70" s="227">
        <v>0</v>
      </c>
      <c r="L70" s="220" t="s">
        <v>580</v>
      </c>
      <c r="M70" s="227">
        <v>0</v>
      </c>
      <c r="N70" s="220" t="s">
        <v>580</v>
      </c>
      <c r="O70" s="220" t="s">
        <v>580</v>
      </c>
      <c r="P70" s="227">
        <v>0</v>
      </c>
      <c r="Q70" s="227">
        <v>0</v>
      </c>
    </row>
    <row r="71" spans="1:17" ht="31.5">
      <c r="A71" s="75" t="s">
        <v>692</v>
      </c>
      <c r="B71" s="190" t="s">
        <v>693</v>
      </c>
      <c r="C71" s="120" t="s">
        <v>700</v>
      </c>
      <c r="D71" s="227">
        <v>0</v>
      </c>
      <c r="E71" s="220" t="s">
        <v>580</v>
      </c>
      <c r="F71" s="227">
        <v>0</v>
      </c>
      <c r="G71" s="227">
        <v>0</v>
      </c>
      <c r="H71" s="227">
        <v>0</v>
      </c>
      <c r="I71" s="227">
        <v>0</v>
      </c>
      <c r="J71" s="227">
        <v>0</v>
      </c>
      <c r="K71" s="227">
        <v>0</v>
      </c>
      <c r="L71" s="220" t="s">
        <v>580</v>
      </c>
      <c r="M71" s="227">
        <v>0</v>
      </c>
      <c r="N71" s="220" t="s">
        <v>580</v>
      </c>
      <c r="O71" s="220" t="s">
        <v>580</v>
      </c>
      <c r="P71" s="227">
        <v>0</v>
      </c>
      <c r="Q71" s="227">
        <v>0</v>
      </c>
    </row>
  </sheetData>
  <mergeCells count="18">
    <mergeCell ref="N48:N50"/>
    <mergeCell ref="A6:Q6"/>
    <mergeCell ref="A7:Q7"/>
    <mergeCell ref="A4:Q4"/>
    <mergeCell ref="A9:Q9"/>
    <mergeCell ref="O11:O13"/>
    <mergeCell ref="A10:Q10"/>
    <mergeCell ref="A11:A13"/>
    <mergeCell ref="B11:B13"/>
    <mergeCell ref="C11:C13"/>
    <mergeCell ref="D11:D13"/>
    <mergeCell ref="N11:N13"/>
    <mergeCell ref="P11:Q11"/>
    <mergeCell ref="F11:J12"/>
    <mergeCell ref="L11:M12"/>
    <mergeCell ref="K11:K13"/>
    <mergeCell ref="E11:E13"/>
    <mergeCell ref="P12:Q12"/>
  </mergeCells>
  <pageMargins left="0.70866141732283472" right="0.70866141732283472" top="0.74803149606299213" bottom="0.74803149606299213" header="0.31496062992125984" footer="0.31496062992125984"/>
  <pageSetup paperSize="8" scale="15" orientation="landscape" r:id="rId1"/>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Z72"/>
  <sheetViews>
    <sheetView view="pageBreakPreview" topLeftCell="F1" zoomScale="60" zoomScaleNormal="50" workbookViewId="0">
      <selection activeCell="H11" sqref="H11:L11"/>
    </sheetView>
  </sheetViews>
  <sheetFormatPr defaultColWidth="16" defaultRowHeight="15"/>
  <cols>
    <col min="1" max="1" width="12" style="94"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94" customWidth="1"/>
    <col min="20" max="20" width="15.625" style="94" customWidth="1"/>
    <col min="21" max="21" width="16.75" style="94" customWidth="1"/>
    <col min="22" max="22" width="19.25" style="94" customWidth="1"/>
    <col min="23" max="23" width="19.875" style="94" customWidth="1"/>
    <col min="24" max="24" width="22.375" style="94" customWidth="1"/>
    <col min="25" max="25" width="46" style="94" customWidth="1"/>
    <col min="26" max="245" width="9" style="94" customWidth="1"/>
    <col min="246" max="246" width="3.875" style="94" bestFit="1" customWidth="1"/>
    <col min="247" max="247" width="16" style="94" bestFit="1" customWidth="1"/>
    <col min="248" max="248" width="16.625" style="94" bestFit="1" customWidth="1"/>
    <col min="249" max="249" width="13.5" style="94" bestFit="1" customWidth="1"/>
    <col min="250" max="251" width="10.875" style="94" bestFit="1" customWidth="1"/>
    <col min="252" max="252" width="6.25" style="94" bestFit="1" customWidth="1"/>
    <col min="253" max="253" width="8.875" style="94" bestFit="1" customWidth="1"/>
    <col min="254" max="254" width="13.875" style="94" bestFit="1" customWidth="1"/>
    <col min="255" max="255" width="13.25" style="94" bestFit="1" customWidth="1"/>
    <col min="256" max="256" width="16" style="94" bestFit="1"/>
    <col min="257" max="16384" width="16" style="94"/>
  </cols>
  <sheetData>
    <row r="1" spans="1:26" ht="18.75">
      <c r="L1" s="25" t="s">
        <v>351</v>
      </c>
    </row>
    <row r="2" spans="1:26" ht="18.75">
      <c r="L2" s="14" t="s">
        <v>1</v>
      </c>
    </row>
    <row r="3" spans="1:26" ht="18.75">
      <c r="L3" s="14" t="s">
        <v>695</v>
      </c>
    </row>
    <row r="4" spans="1:26" s="109" customFormat="1" ht="16.5">
      <c r="A4" s="352" t="s">
        <v>379</v>
      </c>
      <c r="B4" s="352"/>
      <c r="C4" s="352"/>
      <c r="D4" s="352"/>
      <c r="E4" s="352"/>
      <c r="F4" s="352"/>
      <c r="G4" s="352"/>
      <c r="H4" s="352"/>
      <c r="I4" s="352"/>
      <c r="J4" s="352"/>
      <c r="K4" s="352"/>
      <c r="L4" s="352"/>
      <c r="M4" s="7"/>
      <c r="N4" s="7"/>
      <c r="O4" s="7"/>
      <c r="P4" s="7"/>
      <c r="Q4" s="7"/>
      <c r="R4" s="7"/>
    </row>
    <row r="5" spans="1:26" s="109" customFormat="1" ht="16.5">
      <c r="A5" s="125"/>
      <c r="B5" s="125"/>
      <c r="C5" s="125"/>
      <c r="D5" s="125"/>
      <c r="E5" s="125"/>
      <c r="F5" s="125"/>
      <c r="G5" s="125"/>
      <c r="H5" s="125"/>
      <c r="I5" s="125"/>
      <c r="J5" s="125"/>
      <c r="K5" s="125"/>
      <c r="L5" s="125"/>
      <c r="M5" s="7"/>
      <c r="N5" s="7"/>
      <c r="O5" s="7"/>
      <c r="P5" s="7"/>
      <c r="Q5" s="7"/>
      <c r="R5" s="7"/>
    </row>
    <row r="6" spans="1:26" ht="15.75">
      <c r="A6" s="324" t="s">
        <v>755</v>
      </c>
      <c r="B6" s="324"/>
      <c r="C6" s="324"/>
      <c r="D6" s="324"/>
      <c r="E6" s="324"/>
      <c r="F6" s="324"/>
      <c r="G6" s="324"/>
      <c r="H6" s="324"/>
      <c r="I6" s="324"/>
      <c r="J6" s="324"/>
      <c r="K6" s="324"/>
      <c r="L6" s="324"/>
      <c r="M6" s="103"/>
      <c r="N6" s="103"/>
      <c r="O6" s="103"/>
      <c r="P6" s="103"/>
      <c r="Q6" s="103"/>
      <c r="R6" s="103"/>
      <c r="S6" s="103"/>
      <c r="T6" s="103"/>
      <c r="U6" s="103"/>
      <c r="V6" s="103"/>
      <c r="W6" s="103"/>
      <c r="X6" s="103"/>
      <c r="Y6" s="103"/>
    </row>
    <row r="7" spans="1:26" ht="15.75">
      <c r="A7" s="245" t="s">
        <v>310</v>
      </c>
      <c r="B7" s="245"/>
      <c r="C7" s="245"/>
      <c r="D7" s="245"/>
      <c r="E7" s="245"/>
      <c r="F7" s="245"/>
      <c r="G7" s="245"/>
      <c r="H7" s="245"/>
      <c r="I7" s="245"/>
      <c r="J7" s="245"/>
      <c r="K7" s="245"/>
      <c r="L7" s="245"/>
      <c r="M7" s="97"/>
      <c r="N7" s="97"/>
      <c r="O7" s="97"/>
      <c r="P7" s="97"/>
      <c r="Q7" s="97"/>
      <c r="R7" s="97"/>
      <c r="S7" s="97"/>
      <c r="T7" s="97"/>
      <c r="U7" s="97"/>
      <c r="V7" s="97"/>
      <c r="W7" s="97"/>
      <c r="X7" s="97"/>
      <c r="Y7" s="97"/>
    </row>
    <row r="8" spans="1:26" ht="15.75">
      <c r="A8" s="245"/>
      <c r="B8" s="245"/>
      <c r="C8" s="245"/>
      <c r="D8" s="245"/>
      <c r="E8" s="245"/>
      <c r="F8" s="245"/>
      <c r="G8" s="245"/>
      <c r="H8" s="245"/>
      <c r="I8" s="245"/>
      <c r="J8" s="245"/>
      <c r="K8" s="245"/>
      <c r="L8" s="245"/>
      <c r="M8" s="97"/>
      <c r="N8" s="97"/>
      <c r="O8" s="97"/>
      <c r="P8" s="97"/>
      <c r="Q8" s="97"/>
      <c r="R8" s="97"/>
      <c r="S8" s="97"/>
      <c r="T8" s="97"/>
      <c r="U8" s="97"/>
      <c r="V8" s="97"/>
      <c r="W8" s="97"/>
      <c r="X8" s="97"/>
      <c r="Y8" s="97"/>
    </row>
    <row r="9" spans="1:26" ht="16.5">
      <c r="A9" s="406" t="s">
        <v>756</v>
      </c>
      <c r="B9" s="406"/>
      <c r="C9" s="406"/>
      <c r="D9" s="406"/>
      <c r="E9" s="406"/>
      <c r="F9" s="406"/>
      <c r="G9" s="406"/>
      <c r="H9" s="406"/>
      <c r="I9" s="406"/>
      <c r="J9" s="406"/>
      <c r="K9" s="406"/>
      <c r="L9" s="406"/>
      <c r="M9" s="11"/>
      <c r="N9" s="11"/>
      <c r="O9" s="11"/>
      <c r="P9" s="11"/>
      <c r="Q9" s="11"/>
      <c r="R9" s="11"/>
      <c r="S9" s="11"/>
      <c r="T9" s="11"/>
      <c r="U9" s="11"/>
      <c r="V9" s="11"/>
      <c r="W9" s="11"/>
      <c r="X9" s="11"/>
      <c r="Y9" s="11"/>
    </row>
    <row r="10" spans="1:26" s="9" customFormat="1" ht="16.5" customHeight="1">
      <c r="A10" s="329"/>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94"/>
      <c r="Z10" s="94"/>
    </row>
    <row r="11" spans="1:26" s="9" customFormat="1" ht="63" customHeight="1">
      <c r="A11" s="339" t="s">
        <v>160</v>
      </c>
      <c r="B11" s="339" t="s">
        <v>30</v>
      </c>
      <c r="C11" s="339" t="s">
        <v>487</v>
      </c>
      <c r="D11" s="403" t="s">
        <v>336</v>
      </c>
      <c r="E11" s="404"/>
      <c r="F11" s="405"/>
      <c r="G11" s="339" t="s">
        <v>339</v>
      </c>
      <c r="H11" s="338" t="s">
        <v>342</v>
      </c>
      <c r="I11" s="338"/>
      <c r="J11" s="338"/>
      <c r="K11" s="338"/>
      <c r="L11" s="338"/>
      <c r="M11" s="331" t="s">
        <v>484</v>
      </c>
      <c r="N11" s="331"/>
      <c r="O11" s="331"/>
      <c r="P11" s="331"/>
      <c r="Q11" s="349" t="s">
        <v>347</v>
      </c>
      <c r="R11" s="346" t="s">
        <v>361</v>
      </c>
      <c r="S11" s="331" t="s">
        <v>362</v>
      </c>
      <c r="T11" s="331"/>
      <c r="U11" s="331"/>
      <c r="V11" s="331"/>
      <c r="W11" s="342" t="s">
        <v>332</v>
      </c>
      <c r="X11" s="344"/>
      <c r="Y11" s="338" t="s">
        <v>365</v>
      </c>
      <c r="Z11" s="94"/>
    </row>
    <row r="12" spans="1:26" s="9" customFormat="1" ht="213.75" customHeight="1">
      <c r="A12" s="340"/>
      <c r="B12" s="340"/>
      <c r="C12" s="340"/>
      <c r="D12" s="338" t="s">
        <v>338</v>
      </c>
      <c r="E12" s="338"/>
      <c r="F12" s="338" t="s">
        <v>363</v>
      </c>
      <c r="G12" s="340"/>
      <c r="H12" s="339" t="s">
        <v>340</v>
      </c>
      <c r="I12" s="338" t="s">
        <v>333</v>
      </c>
      <c r="J12" s="338"/>
      <c r="K12" s="339" t="s">
        <v>341</v>
      </c>
      <c r="L12" s="339" t="s">
        <v>343</v>
      </c>
      <c r="M12" s="346" t="s">
        <v>344</v>
      </c>
      <c r="N12" s="346" t="s">
        <v>345</v>
      </c>
      <c r="O12" s="332" t="s">
        <v>360</v>
      </c>
      <c r="P12" s="332"/>
      <c r="Q12" s="350"/>
      <c r="R12" s="348"/>
      <c r="S12" s="330" t="s">
        <v>348</v>
      </c>
      <c r="T12" s="330"/>
      <c r="U12" s="337" t="s">
        <v>350</v>
      </c>
      <c r="V12" s="337"/>
      <c r="W12" s="399" t="s">
        <v>489</v>
      </c>
      <c r="X12" s="331" t="s">
        <v>334</v>
      </c>
      <c r="Y12" s="338"/>
      <c r="Z12" s="94"/>
    </row>
    <row r="13" spans="1:26" s="9" customFormat="1" ht="43.5" customHeight="1">
      <c r="A13" s="341"/>
      <c r="B13" s="341"/>
      <c r="C13" s="341"/>
      <c r="D13" s="126" t="s">
        <v>85</v>
      </c>
      <c r="E13" s="126" t="s">
        <v>86</v>
      </c>
      <c r="F13" s="338"/>
      <c r="G13" s="341"/>
      <c r="H13" s="341"/>
      <c r="I13" s="128" t="s">
        <v>63</v>
      </c>
      <c r="J13" s="128" t="s">
        <v>64</v>
      </c>
      <c r="K13" s="341"/>
      <c r="L13" s="341"/>
      <c r="M13" s="347"/>
      <c r="N13" s="347"/>
      <c r="O13" s="38" t="s">
        <v>33</v>
      </c>
      <c r="P13" s="38" t="s">
        <v>34</v>
      </c>
      <c r="Q13" s="351"/>
      <c r="R13" s="347"/>
      <c r="S13" s="76" t="s">
        <v>35</v>
      </c>
      <c r="T13" s="76" t="s">
        <v>36</v>
      </c>
      <c r="U13" s="76" t="s">
        <v>35</v>
      </c>
      <c r="V13" s="76" t="s">
        <v>36</v>
      </c>
      <c r="W13" s="401"/>
      <c r="X13" s="331"/>
      <c r="Y13" s="338"/>
      <c r="Z13" s="94"/>
    </row>
    <row r="14" spans="1:26" s="9" customFormat="1" ht="15" customHeight="1">
      <c r="A14" s="47">
        <v>1</v>
      </c>
      <c r="B14" s="47">
        <v>2</v>
      </c>
      <c r="C14" s="47">
        <v>3</v>
      </c>
      <c r="D14" s="47">
        <v>4</v>
      </c>
      <c r="E14" s="47">
        <v>5</v>
      </c>
      <c r="F14" s="47">
        <v>6</v>
      </c>
      <c r="G14" s="47">
        <v>7</v>
      </c>
      <c r="H14" s="47">
        <v>8</v>
      </c>
      <c r="I14" s="47">
        <v>9</v>
      </c>
      <c r="J14" s="47">
        <v>10</v>
      </c>
      <c r="K14" s="47">
        <v>11</v>
      </c>
      <c r="L14" s="47">
        <v>12</v>
      </c>
      <c r="M14" s="47">
        <v>13</v>
      </c>
      <c r="N14" s="47">
        <v>14</v>
      </c>
      <c r="O14" s="47">
        <v>15</v>
      </c>
      <c r="P14" s="47">
        <v>16</v>
      </c>
      <c r="Q14" s="47">
        <v>17</v>
      </c>
      <c r="R14" s="47">
        <v>18</v>
      </c>
      <c r="S14" s="47">
        <v>19</v>
      </c>
      <c r="T14" s="47">
        <v>20</v>
      </c>
      <c r="U14" s="47">
        <v>21</v>
      </c>
      <c r="V14" s="47">
        <v>22</v>
      </c>
      <c r="W14" s="47">
        <v>23</v>
      </c>
      <c r="X14" s="47">
        <v>24</v>
      </c>
      <c r="Y14" s="47">
        <v>25</v>
      </c>
      <c r="Z14" s="94"/>
    </row>
    <row r="15" spans="1:26" ht="31.5">
      <c r="A15" s="75" t="s">
        <v>627</v>
      </c>
      <c r="B15" s="190" t="s">
        <v>628</v>
      </c>
      <c r="C15" s="120" t="str">
        <f>C17</f>
        <v>Г</v>
      </c>
      <c r="D15" s="220" t="s">
        <v>580</v>
      </c>
      <c r="E15" s="220" t="s">
        <v>580</v>
      </c>
      <c r="F15" s="220" t="s">
        <v>580</v>
      </c>
      <c r="G15" s="220" t="s">
        <v>580</v>
      </c>
      <c r="H15" s="220" t="s">
        <v>580</v>
      </c>
      <c r="I15" s="220" t="s">
        <v>580</v>
      </c>
      <c r="J15" s="220" t="s">
        <v>580</v>
      </c>
      <c r="K15" s="220" t="s">
        <v>580</v>
      </c>
      <c r="L15" s="220" t="s">
        <v>580</v>
      </c>
      <c r="M15" s="220" t="s">
        <v>580</v>
      </c>
      <c r="N15" s="220" t="s">
        <v>580</v>
      </c>
      <c r="O15" s="220" t="s">
        <v>580</v>
      </c>
      <c r="P15" s="220" t="s">
        <v>580</v>
      </c>
      <c r="Q15" s="220" t="s">
        <v>580</v>
      </c>
      <c r="R15" s="220" t="s">
        <v>580</v>
      </c>
      <c r="S15" s="220" t="s">
        <v>580</v>
      </c>
      <c r="T15" s="220" t="s">
        <v>580</v>
      </c>
      <c r="U15" s="220" t="s">
        <v>580</v>
      </c>
      <c r="V15" s="220" t="s">
        <v>580</v>
      </c>
      <c r="W15" s="220" t="s">
        <v>580</v>
      </c>
      <c r="X15" s="220" t="s">
        <v>580</v>
      </c>
      <c r="Y15" s="220" t="s">
        <v>580</v>
      </c>
    </row>
    <row r="16" spans="1:26" ht="31.5">
      <c r="A16" s="75" t="s">
        <v>629</v>
      </c>
      <c r="B16" s="190" t="s">
        <v>630</v>
      </c>
      <c r="C16" s="120" t="s">
        <v>700</v>
      </c>
      <c r="D16" s="220" t="s">
        <v>580</v>
      </c>
      <c r="E16" s="220" t="s">
        <v>580</v>
      </c>
      <c r="F16" s="220" t="s">
        <v>580</v>
      </c>
      <c r="G16" s="220" t="s">
        <v>580</v>
      </c>
      <c r="H16" s="220" t="s">
        <v>580</v>
      </c>
      <c r="I16" s="220" t="s">
        <v>580</v>
      </c>
      <c r="J16" s="220" t="s">
        <v>580</v>
      </c>
      <c r="K16" s="220" t="s">
        <v>580</v>
      </c>
      <c r="L16" s="220" t="s">
        <v>580</v>
      </c>
      <c r="M16" s="220" t="s">
        <v>580</v>
      </c>
      <c r="N16" s="220" t="s">
        <v>580</v>
      </c>
      <c r="O16" s="220" t="s">
        <v>580</v>
      </c>
      <c r="P16" s="220" t="s">
        <v>580</v>
      </c>
      <c r="Q16" s="220" t="s">
        <v>580</v>
      </c>
      <c r="R16" s="220" t="s">
        <v>580</v>
      </c>
      <c r="S16" s="220" t="s">
        <v>580</v>
      </c>
      <c r="T16" s="220" t="s">
        <v>580</v>
      </c>
      <c r="U16" s="220" t="s">
        <v>580</v>
      </c>
      <c r="V16" s="220" t="s">
        <v>580</v>
      </c>
      <c r="W16" s="220" t="s">
        <v>580</v>
      </c>
      <c r="X16" s="220" t="s">
        <v>580</v>
      </c>
      <c r="Y16" s="220" t="s">
        <v>580</v>
      </c>
    </row>
    <row r="17" spans="1:25" ht="31.5">
      <c r="A17" s="75" t="s">
        <v>631</v>
      </c>
      <c r="B17" s="190" t="s">
        <v>632</v>
      </c>
      <c r="C17" s="120" t="str">
        <f>C44</f>
        <v>Г</v>
      </c>
      <c r="D17" s="220" t="s">
        <v>580</v>
      </c>
      <c r="E17" s="220" t="s">
        <v>580</v>
      </c>
      <c r="F17" s="220" t="s">
        <v>580</v>
      </c>
      <c r="G17" s="220" t="s">
        <v>580</v>
      </c>
      <c r="H17" s="220" t="s">
        <v>580</v>
      </c>
      <c r="I17" s="220" t="s">
        <v>580</v>
      </c>
      <c r="J17" s="220" t="s">
        <v>580</v>
      </c>
      <c r="K17" s="220" t="s">
        <v>580</v>
      </c>
      <c r="L17" s="220" t="s">
        <v>580</v>
      </c>
      <c r="M17" s="220" t="s">
        <v>580</v>
      </c>
      <c r="N17" s="220" t="s">
        <v>580</v>
      </c>
      <c r="O17" s="220" t="s">
        <v>580</v>
      </c>
      <c r="P17" s="220" t="s">
        <v>580</v>
      </c>
      <c r="Q17" s="220" t="s">
        <v>580</v>
      </c>
      <c r="R17" s="220" t="s">
        <v>580</v>
      </c>
      <c r="S17" s="220" t="s">
        <v>580</v>
      </c>
      <c r="T17" s="220" t="s">
        <v>580</v>
      </c>
      <c r="U17" s="220" t="s">
        <v>580</v>
      </c>
      <c r="V17" s="220" t="s">
        <v>580</v>
      </c>
      <c r="W17" s="220" t="s">
        <v>580</v>
      </c>
      <c r="X17" s="220" t="s">
        <v>580</v>
      </c>
      <c r="Y17" s="220" t="s">
        <v>580</v>
      </c>
    </row>
    <row r="18" spans="1:25" ht="78.75">
      <c r="A18" s="75" t="s">
        <v>633</v>
      </c>
      <c r="B18" s="190" t="s">
        <v>634</v>
      </c>
      <c r="C18" s="120" t="s">
        <v>700</v>
      </c>
      <c r="D18" s="220" t="s">
        <v>580</v>
      </c>
      <c r="E18" s="220" t="s">
        <v>580</v>
      </c>
      <c r="F18" s="220" t="s">
        <v>580</v>
      </c>
      <c r="G18" s="220" t="s">
        <v>580</v>
      </c>
      <c r="H18" s="220" t="s">
        <v>580</v>
      </c>
      <c r="I18" s="220" t="s">
        <v>580</v>
      </c>
      <c r="J18" s="220" t="s">
        <v>580</v>
      </c>
      <c r="K18" s="220" t="s">
        <v>580</v>
      </c>
      <c r="L18" s="220" t="s">
        <v>580</v>
      </c>
      <c r="M18" s="220" t="s">
        <v>580</v>
      </c>
      <c r="N18" s="220" t="s">
        <v>580</v>
      </c>
      <c r="O18" s="220" t="s">
        <v>580</v>
      </c>
      <c r="P18" s="220" t="s">
        <v>580</v>
      </c>
      <c r="Q18" s="220" t="s">
        <v>580</v>
      </c>
      <c r="R18" s="220" t="s">
        <v>580</v>
      </c>
      <c r="S18" s="220" t="s">
        <v>580</v>
      </c>
      <c r="T18" s="220" t="s">
        <v>580</v>
      </c>
      <c r="U18" s="220" t="s">
        <v>580</v>
      </c>
      <c r="V18" s="220" t="s">
        <v>580</v>
      </c>
      <c r="W18" s="220" t="s">
        <v>580</v>
      </c>
      <c r="X18" s="220" t="s">
        <v>580</v>
      </c>
      <c r="Y18" s="220" t="s">
        <v>580</v>
      </c>
    </row>
    <row r="19" spans="1:25" ht="47.25">
      <c r="A19" s="75" t="s">
        <v>635</v>
      </c>
      <c r="B19" s="190" t="s">
        <v>636</v>
      </c>
      <c r="C19" s="120" t="s">
        <v>700</v>
      </c>
      <c r="D19" s="220" t="s">
        <v>580</v>
      </c>
      <c r="E19" s="220" t="s">
        <v>580</v>
      </c>
      <c r="F19" s="220" t="s">
        <v>580</v>
      </c>
      <c r="G19" s="220" t="s">
        <v>580</v>
      </c>
      <c r="H19" s="220" t="s">
        <v>580</v>
      </c>
      <c r="I19" s="220" t="s">
        <v>580</v>
      </c>
      <c r="J19" s="220" t="s">
        <v>580</v>
      </c>
      <c r="K19" s="220" t="s">
        <v>580</v>
      </c>
      <c r="L19" s="220" t="s">
        <v>580</v>
      </c>
      <c r="M19" s="220" t="s">
        <v>580</v>
      </c>
      <c r="N19" s="220" t="s">
        <v>580</v>
      </c>
      <c r="O19" s="220" t="s">
        <v>580</v>
      </c>
      <c r="P19" s="220" t="s">
        <v>580</v>
      </c>
      <c r="Q19" s="220" t="s">
        <v>580</v>
      </c>
      <c r="R19" s="220" t="s">
        <v>580</v>
      </c>
      <c r="S19" s="220" t="s">
        <v>580</v>
      </c>
      <c r="T19" s="220" t="s">
        <v>580</v>
      </c>
      <c r="U19" s="220" t="s">
        <v>580</v>
      </c>
      <c r="V19" s="220" t="s">
        <v>580</v>
      </c>
      <c r="W19" s="220" t="s">
        <v>580</v>
      </c>
      <c r="X19" s="220" t="s">
        <v>580</v>
      </c>
      <c r="Y19" s="220" t="s">
        <v>580</v>
      </c>
    </row>
    <row r="20" spans="1:25" ht="47.25">
      <c r="A20" s="75" t="s">
        <v>637</v>
      </c>
      <c r="B20" s="190" t="s">
        <v>638</v>
      </c>
      <c r="C20" s="120" t="s">
        <v>700</v>
      </c>
      <c r="D20" s="220" t="s">
        <v>580</v>
      </c>
      <c r="E20" s="220" t="s">
        <v>580</v>
      </c>
      <c r="F20" s="220" t="s">
        <v>580</v>
      </c>
      <c r="G20" s="220" t="s">
        <v>580</v>
      </c>
      <c r="H20" s="220" t="s">
        <v>580</v>
      </c>
      <c r="I20" s="220" t="s">
        <v>580</v>
      </c>
      <c r="J20" s="220" t="s">
        <v>580</v>
      </c>
      <c r="K20" s="220" t="s">
        <v>580</v>
      </c>
      <c r="L20" s="220" t="s">
        <v>580</v>
      </c>
      <c r="M20" s="220" t="s">
        <v>580</v>
      </c>
      <c r="N20" s="220" t="s">
        <v>580</v>
      </c>
      <c r="O20" s="220" t="s">
        <v>580</v>
      </c>
      <c r="P20" s="220" t="s">
        <v>580</v>
      </c>
      <c r="Q20" s="220" t="s">
        <v>580</v>
      </c>
      <c r="R20" s="220" t="s">
        <v>580</v>
      </c>
      <c r="S20" s="220" t="s">
        <v>580</v>
      </c>
      <c r="T20" s="220" t="s">
        <v>580</v>
      </c>
      <c r="U20" s="220" t="s">
        <v>580</v>
      </c>
      <c r="V20" s="220" t="s">
        <v>580</v>
      </c>
      <c r="W20" s="220" t="s">
        <v>580</v>
      </c>
      <c r="X20" s="220" t="s">
        <v>580</v>
      </c>
      <c r="Y20" s="220" t="s">
        <v>580</v>
      </c>
    </row>
    <row r="21" spans="1:25" ht="31.5">
      <c r="A21" s="75" t="s">
        <v>639</v>
      </c>
      <c r="B21" s="190" t="s">
        <v>640</v>
      </c>
      <c r="C21" s="120" t="s">
        <v>700</v>
      </c>
      <c r="D21" s="220" t="s">
        <v>580</v>
      </c>
      <c r="E21" s="220" t="s">
        <v>580</v>
      </c>
      <c r="F21" s="220" t="s">
        <v>580</v>
      </c>
      <c r="G21" s="220" t="s">
        <v>580</v>
      </c>
      <c r="H21" s="220" t="s">
        <v>580</v>
      </c>
      <c r="I21" s="220" t="s">
        <v>580</v>
      </c>
      <c r="J21" s="220" t="s">
        <v>580</v>
      </c>
      <c r="K21" s="220" t="s">
        <v>580</v>
      </c>
      <c r="L21" s="220" t="s">
        <v>580</v>
      </c>
      <c r="M21" s="220" t="s">
        <v>580</v>
      </c>
      <c r="N21" s="220" t="s">
        <v>580</v>
      </c>
      <c r="O21" s="220" t="s">
        <v>580</v>
      </c>
      <c r="P21" s="220" t="s">
        <v>580</v>
      </c>
      <c r="Q21" s="220" t="s">
        <v>580</v>
      </c>
      <c r="R21" s="220" t="s">
        <v>580</v>
      </c>
      <c r="S21" s="220" t="s">
        <v>580</v>
      </c>
      <c r="T21" s="220" t="s">
        <v>580</v>
      </c>
      <c r="U21" s="220" t="s">
        <v>580</v>
      </c>
      <c r="V21" s="220" t="s">
        <v>580</v>
      </c>
      <c r="W21" s="220" t="s">
        <v>580</v>
      </c>
      <c r="X21" s="220" t="s">
        <v>580</v>
      </c>
      <c r="Y21" s="220" t="s">
        <v>580</v>
      </c>
    </row>
    <row r="22" spans="1:25" ht="15.75">
      <c r="A22" s="75"/>
      <c r="B22" s="190"/>
      <c r="C22" s="120"/>
      <c r="D22" s="220" t="s">
        <v>580</v>
      </c>
      <c r="E22" s="220" t="s">
        <v>580</v>
      </c>
      <c r="F22" s="220" t="s">
        <v>580</v>
      </c>
      <c r="G22" s="220" t="s">
        <v>580</v>
      </c>
      <c r="H22" s="220" t="s">
        <v>580</v>
      </c>
      <c r="I22" s="220" t="s">
        <v>580</v>
      </c>
      <c r="J22" s="220" t="s">
        <v>580</v>
      </c>
      <c r="K22" s="220" t="s">
        <v>580</v>
      </c>
      <c r="L22" s="220" t="s">
        <v>580</v>
      </c>
      <c r="M22" s="220" t="s">
        <v>580</v>
      </c>
      <c r="N22" s="220" t="s">
        <v>580</v>
      </c>
      <c r="O22" s="220" t="s">
        <v>580</v>
      </c>
      <c r="P22" s="220" t="s">
        <v>580</v>
      </c>
      <c r="Q22" s="220" t="s">
        <v>580</v>
      </c>
      <c r="R22" s="220" t="s">
        <v>580</v>
      </c>
      <c r="S22" s="220" t="s">
        <v>580</v>
      </c>
      <c r="T22" s="220" t="s">
        <v>580</v>
      </c>
      <c r="U22" s="220" t="s">
        <v>580</v>
      </c>
      <c r="V22" s="220" t="s">
        <v>580</v>
      </c>
      <c r="W22" s="220" t="s">
        <v>580</v>
      </c>
      <c r="X22" s="220" t="s">
        <v>580</v>
      </c>
      <c r="Y22" s="220" t="s">
        <v>580</v>
      </c>
    </row>
    <row r="23" spans="1:25" ht="15.75">
      <c r="A23" s="184" t="s">
        <v>502</v>
      </c>
      <c r="B23" s="191" t="s">
        <v>698</v>
      </c>
      <c r="C23" s="120"/>
      <c r="D23" s="220" t="s">
        <v>580</v>
      </c>
      <c r="E23" s="220" t="s">
        <v>580</v>
      </c>
      <c r="F23" s="220" t="s">
        <v>580</v>
      </c>
      <c r="G23" s="220" t="s">
        <v>580</v>
      </c>
      <c r="H23" s="220" t="s">
        <v>580</v>
      </c>
      <c r="I23" s="220" t="s">
        <v>580</v>
      </c>
      <c r="J23" s="220" t="s">
        <v>580</v>
      </c>
      <c r="K23" s="220" t="s">
        <v>580</v>
      </c>
      <c r="L23" s="220" t="s">
        <v>580</v>
      </c>
      <c r="M23" s="220" t="s">
        <v>580</v>
      </c>
      <c r="N23" s="220" t="s">
        <v>580</v>
      </c>
      <c r="O23" s="220" t="s">
        <v>580</v>
      </c>
      <c r="P23" s="220" t="s">
        <v>580</v>
      </c>
      <c r="Q23" s="220" t="s">
        <v>580</v>
      </c>
      <c r="R23" s="220" t="s">
        <v>580</v>
      </c>
      <c r="S23" s="220" t="s">
        <v>580</v>
      </c>
      <c r="T23" s="220" t="s">
        <v>580</v>
      </c>
      <c r="U23" s="220" t="s">
        <v>580</v>
      </c>
      <c r="V23" s="220" t="s">
        <v>580</v>
      </c>
      <c r="W23" s="220" t="s">
        <v>580</v>
      </c>
      <c r="X23" s="220" t="s">
        <v>580</v>
      </c>
      <c r="Y23" s="220" t="s">
        <v>580</v>
      </c>
    </row>
    <row r="24" spans="1:25" ht="31.5">
      <c r="A24" s="75" t="s">
        <v>503</v>
      </c>
      <c r="B24" s="190" t="s">
        <v>641</v>
      </c>
      <c r="C24" s="120" t="s">
        <v>700</v>
      </c>
      <c r="D24" s="220" t="s">
        <v>580</v>
      </c>
      <c r="E24" s="220" t="s">
        <v>580</v>
      </c>
      <c r="F24" s="220" t="s">
        <v>580</v>
      </c>
      <c r="G24" s="220" t="s">
        <v>580</v>
      </c>
      <c r="H24" s="220" t="s">
        <v>580</v>
      </c>
      <c r="I24" s="220" t="s">
        <v>580</v>
      </c>
      <c r="J24" s="220" t="s">
        <v>580</v>
      </c>
      <c r="K24" s="220" t="s">
        <v>580</v>
      </c>
      <c r="L24" s="220" t="s">
        <v>580</v>
      </c>
      <c r="M24" s="220" t="s">
        <v>580</v>
      </c>
      <c r="N24" s="220" t="s">
        <v>580</v>
      </c>
      <c r="O24" s="220" t="s">
        <v>580</v>
      </c>
      <c r="P24" s="220" t="s">
        <v>580</v>
      </c>
      <c r="Q24" s="220" t="s">
        <v>580</v>
      </c>
      <c r="R24" s="220" t="s">
        <v>580</v>
      </c>
      <c r="S24" s="220" t="s">
        <v>580</v>
      </c>
      <c r="T24" s="220" t="s">
        <v>580</v>
      </c>
      <c r="U24" s="220" t="s">
        <v>580</v>
      </c>
      <c r="V24" s="220" t="s">
        <v>580</v>
      </c>
      <c r="W24" s="220" t="s">
        <v>580</v>
      </c>
      <c r="X24" s="220" t="s">
        <v>580</v>
      </c>
      <c r="Y24" s="220" t="s">
        <v>580</v>
      </c>
    </row>
    <row r="25" spans="1:25" ht="47.25">
      <c r="A25" s="75" t="s">
        <v>505</v>
      </c>
      <c r="B25" s="190" t="s">
        <v>642</v>
      </c>
      <c r="C25" s="120" t="s">
        <v>700</v>
      </c>
      <c r="D25" s="220" t="s">
        <v>580</v>
      </c>
      <c r="E25" s="220" t="s">
        <v>580</v>
      </c>
      <c r="F25" s="220" t="s">
        <v>580</v>
      </c>
      <c r="G25" s="220" t="s">
        <v>580</v>
      </c>
      <c r="H25" s="220" t="s">
        <v>580</v>
      </c>
      <c r="I25" s="220" t="s">
        <v>580</v>
      </c>
      <c r="J25" s="220" t="s">
        <v>580</v>
      </c>
      <c r="K25" s="220" t="s">
        <v>580</v>
      </c>
      <c r="L25" s="220" t="s">
        <v>580</v>
      </c>
      <c r="M25" s="220" t="s">
        <v>580</v>
      </c>
      <c r="N25" s="220" t="s">
        <v>580</v>
      </c>
      <c r="O25" s="220" t="s">
        <v>580</v>
      </c>
      <c r="P25" s="220" t="s">
        <v>580</v>
      </c>
      <c r="Q25" s="220" t="s">
        <v>580</v>
      </c>
      <c r="R25" s="220" t="s">
        <v>580</v>
      </c>
      <c r="S25" s="220" t="s">
        <v>580</v>
      </c>
      <c r="T25" s="220" t="s">
        <v>580</v>
      </c>
      <c r="U25" s="220" t="s">
        <v>580</v>
      </c>
      <c r="V25" s="220" t="s">
        <v>580</v>
      </c>
      <c r="W25" s="220" t="s">
        <v>580</v>
      </c>
      <c r="X25" s="220" t="s">
        <v>580</v>
      </c>
      <c r="Y25" s="220" t="s">
        <v>580</v>
      </c>
    </row>
    <row r="26" spans="1:25" ht="78.75">
      <c r="A26" s="75" t="s">
        <v>528</v>
      </c>
      <c r="B26" s="190" t="s">
        <v>643</v>
      </c>
      <c r="C26" s="120" t="s">
        <v>700</v>
      </c>
      <c r="D26" s="220" t="s">
        <v>580</v>
      </c>
      <c r="E26" s="220" t="s">
        <v>580</v>
      </c>
      <c r="F26" s="220" t="s">
        <v>580</v>
      </c>
      <c r="G26" s="220" t="s">
        <v>580</v>
      </c>
      <c r="H26" s="220" t="s">
        <v>580</v>
      </c>
      <c r="I26" s="220" t="s">
        <v>580</v>
      </c>
      <c r="J26" s="220" t="s">
        <v>580</v>
      </c>
      <c r="K26" s="220" t="s">
        <v>580</v>
      </c>
      <c r="L26" s="220" t="s">
        <v>580</v>
      </c>
      <c r="M26" s="220" t="s">
        <v>580</v>
      </c>
      <c r="N26" s="220" t="s">
        <v>580</v>
      </c>
      <c r="O26" s="220" t="s">
        <v>580</v>
      </c>
      <c r="P26" s="220" t="s">
        <v>580</v>
      </c>
      <c r="Q26" s="220" t="s">
        <v>580</v>
      </c>
      <c r="R26" s="220" t="s">
        <v>580</v>
      </c>
      <c r="S26" s="220" t="s">
        <v>580</v>
      </c>
      <c r="T26" s="220" t="s">
        <v>580</v>
      </c>
      <c r="U26" s="220" t="s">
        <v>580</v>
      </c>
      <c r="V26" s="220" t="s">
        <v>580</v>
      </c>
      <c r="W26" s="220" t="s">
        <v>580</v>
      </c>
      <c r="X26" s="220" t="s">
        <v>580</v>
      </c>
      <c r="Y26" s="220" t="s">
        <v>580</v>
      </c>
    </row>
    <row r="27" spans="1:25" ht="78.75">
      <c r="A27" s="75" t="s">
        <v>529</v>
      </c>
      <c r="B27" s="190" t="s">
        <v>644</v>
      </c>
      <c r="C27" s="120" t="s">
        <v>700</v>
      </c>
      <c r="D27" s="220" t="s">
        <v>580</v>
      </c>
      <c r="E27" s="220" t="s">
        <v>580</v>
      </c>
      <c r="F27" s="220" t="s">
        <v>580</v>
      </c>
      <c r="G27" s="220" t="s">
        <v>580</v>
      </c>
      <c r="H27" s="220" t="s">
        <v>580</v>
      </c>
      <c r="I27" s="220" t="s">
        <v>580</v>
      </c>
      <c r="J27" s="220" t="s">
        <v>580</v>
      </c>
      <c r="K27" s="220" t="s">
        <v>580</v>
      </c>
      <c r="L27" s="220" t="s">
        <v>580</v>
      </c>
      <c r="M27" s="220" t="s">
        <v>580</v>
      </c>
      <c r="N27" s="220" t="s">
        <v>580</v>
      </c>
      <c r="O27" s="220" t="s">
        <v>580</v>
      </c>
      <c r="P27" s="220" t="s">
        <v>580</v>
      </c>
      <c r="Q27" s="220" t="s">
        <v>580</v>
      </c>
      <c r="R27" s="220" t="s">
        <v>580</v>
      </c>
      <c r="S27" s="220" t="s">
        <v>580</v>
      </c>
      <c r="T27" s="220" t="s">
        <v>580</v>
      </c>
      <c r="U27" s="220" t="s">
        <v>580</v>
      </c>
      <c r="V27" s="220" t="s">
        <v>580</v>
      </c>
      <c r="W27" s="220" t="s">
        <v>580</v>
      </c>
      <c r="X27" s="220" t="s">
        <v>580</v>
      </c>
      <c r="Y27" s="220" t="s">
        <v>580</v>
      </c>
    </row>
    <row r="28" spans="1:25" ht="63">
      <c r="A28" s="75" t="s">
        <v>530</v>
      </c>
      <c r="B28" s="190" t="s">
        <v>645</v>
      </c>
      <c r="C28" s="120" t="s">
        <v>700</v>
      </c>
      <c r="D28" s="220" t="s">
        <v>580</v>
      </c>
      <c r="E28" s="220" t="s">
        <v>580</v>
      </c>
      <c r="F28" s="220" t="s">
        <v>580</v>
      </c>
      <c r="G28" s="220" t="s">
        <v>580</v>
      </c>
      <c r="H28" s="220" t="s">
        <v>580</v>
      </c>
      <c r="I28" s="220" t="s">
        <v>580</v>
      </c>
      <c r="J28" s="220" t="s">
        <v>580</v>
      </c>
      <c r="K28" s="220" t="s">
        <v>580</v>
      </c>
      <c r="L28" s="220" t="s">
        <v>580</v>
      </c>
      <c r="M28" s="220" t="s">
        <v>580</v>
      </c>
      <c r="N28" s="220" t="s">
        <v>580</v>
      </c>
      <c r="O28" s="220" t="s">
        <v>580</v>
      </c>
      <c r="P28" s="220" t="s">
        <v>580</v>
      </c>
      <c r="Q28" s="220" t="s">
        <v>580</v>
      </c>
      <c r="R28" s="220" t="s">
        <v>580</v>
      </c>
      <c r="S28" s="220" t="s">
        <v>580</v>
      </c>
      <c r="T28" s="220" t="s">
        <v>580</v>
      </c>
      <c r="U28" s="220" t="s">
        <v>580</v>
      </c>
      <c r="V28" s="220" t="s">
        <v>580</v>
      </c>
      <c r="W28" s="220" t="s">
        <v>580</v>
      </c>
      <c r="X28" s="220" t="s">
        <v>580</v>
      </c>
      <c r="Y28" s="220" t="s">
        <v>580</v>
      </c>
    </row>
    <row r="29" spans="1:25" ht="47.25">
      <c r="A29" s="75" t="s">
        <v>506</v>
      </c>
      <c r="B29" s="190" t="s">
        <v>647</v>
      </c>
      <c r="C29" s="120" t="s">
        <v>700</v>
      </c>
      <c r="D29" s="220" t="s">
        <v>580</v>
      </c>
      <c r="E29" s="220" t="s">
        <v>580</v>
      </c>
      <c r="F29" s="220" t="s">
        <v>580</v>
      </c>
      <c r="G29" s="220" t="s">
        <v>580</v>
      </c>
      <c r="H29" s="220" t="s">
        <v>580</v>
      </c>
      <c r="I29" s="220" t="s">
        <v>580</v>
      </c>
      <c r="J29" s="220" t="s">
        <v>580</v>
      </c>
      <c r="K29" s="220" t="s">
        <v>580</v>
      </c>
      <c r="L29" s="220" t="s">
        <v>580</v>
      </c>
      <c r="M29" s="220" t="s">
        <v>580</v>
      </c>
      <c r="N29" s="220" t="s">
        <v>580</v>
      </c>
      <c r="O29" s="220" t="s">
        <v>580</v>
      </c>
      <c r="P29" s="220" t="s">
        <v>580</v>
      </c>
      <c r="Q29" s="220" t="s">
        <v>580</v>
      </c>
      <c r="R29" s="220" t="s">
        <v>580</v>
      </c>
      <c r="S29" s="220" t="s">
        <v>580</v>
      </c>
      <c r="T29" s="220" t="s">
        <v>580</v>
      </c>
      <c r="U29" s="220" t="s">
        <v>580</v>
      </c>
      <c r="V29" s="220" t="s">
        <v>580</v>
      </c>
      <c r="W29" s="220" t="s">
        <v>580</v>
      </c>
      <c r="X29" s="220" t="s">
        <v>580</v>
      </c>
      <c r="Y29" s="220" t="s">
        <v>580</v>
      </c>
    </row>
    <row r="30" spans="1:25" ht="78.75">
      <c r="A30" s="75" t="s">
        <v>532</v>
      </c>
      <c r="B30" s="190" t="s">
        <v>648</v>
      </c>
      <c r="C30" s="120" t="s">
        <v>700</v>
      </c>
      <c r="D30" s="220" t="s">
        <v>580</v>
      </c>
      <c r="E30" s="220" t="s">
        <v>580</v>
      </c>
      <c r="F30" s="220" t="s">
        <v>580</v>
      </c>
      <c r="G30" s="220" t="s">
        <v>580</v>
      </c>
      <c r="H30" s="220" t="s">
        <v>580</v>
      </c>
      <c r="I30" s="220" t="s">
        <v>580</v>
      </c>
      <c r="J30" s="220" t="s">
        <v>580</v>
      </c>
      <c r="K30" s="220" t="s">
        <v>580</v>
      </c>
      <c r="L30" s="220" t="s">
        <v>580</v>
      </c>
      <c r="M30" s="220" t="s">
        <v>580</v>
      </c>
      <c r="N30" s="220" t="s">
        <v>580</v>
      </c>
      <c r="O30" s="220" t="s">
        <v>580</v>
      </c>
      <c r="P30" s="220" t="s">
        <v>580</v>
      </c>
      <c r="Q30" s="220" t="s">
        <v>580</v>
      </c>
      <c r="R30" s="220" t="s">
        <v>580</v>
      </c>
      <c r="S30" s="220" t="s">
        <v>580</v>
      </c>
      <c r="T30" s="220" t="s">
        <v>580</v>
      </c>
      <c r="U30" s="220" t="s">
        <v>580</v>
      </c>
      <c r="V30" s="220" t="s">
        <v>580</v>
      </c>
      <c r="W30" s="220" t="s">
        <v>580</v>
      </c>
      <c r="X30" s="220" t="s">
        <v>580</v>
      </c>
      <c r="Y30" s="220" t="s">
        <v>580</v>
      </c>
    </row>
    <row r="31" spans="1:25" ht="47.25">
      <c r="A31" s="75" t="s">
        <v>533</v>
      </c>
      <c r="B31" s="190" t="s">
        <v>649</v>
      </c>
      <c r="C31" s="120" t="s">
        <v>700</v>
      </c>
      <c r="D31" s="220" t="s">
        <v>580</v>
      </c>
      <c r="E31" s="220" t="s">
        <v>580</v>
      </c>
      <c r="F31" s="220" t="s">
        <v>580</v>
      </c>
      <c r="G31" s="220" t="s">
        <v>580</v>
      </c>
      <c r="H31" s="220" t="s">
        <v>580</v>
      </c>
      <c r="I31" s="220" t="s">
        <v>580</v>
      </c>
      <c r="J31" s="220" t="s">
        <v>580</v>
      </c>
      <c r="K31" s="220" t="s">
        <v>580</v>
      </c>
      <c r="L31" s="220" t="s">
        <v>580</v>
      </c>
      <c r="M31" s="220" t="s">
        <v>580</v>
      </c>
      <c r="N31" s="220" t="s">
        <v>580</v>
      </c>
      <c r="O31" s="220" t="s">
        <v>580</v>
      </c>
      <c r="P31" s="220" t="s">
        <v>580</v>
      </c>
      <c r="Q31" s="220" t="s">
        <v>580</v>
      </c>
      <c r="R31" s="220" t="s">
        <v>580</v>
      </c>
      <c r="S31" s="220" t="s">
        <v>580</v>
      </c>
      <c r="T31" s="220" t="s">
        <v>580</v>
      </c>
      <c r="U31" s="220" t="s">
        <v>580</v>
      </c>
      <c r="V31" s="220" t="s">
        <v>580</v>
      </c>
      <c r="W31" s="220" t="s">
        <v>580</v>
      </c>
      <c r="X31" s="220" t="s">
        <v>580</v>
      </c>
      <c r="Y31" s="220" t="s">
        <v>580</v>
      </c>
    </row>
    <row r="32" spans="1:25" ht="63">
      <c r="A32" s="75" t="s">
        <v>507</v>
      </c>
      <c r="B32" s="190" t="s">
        <v>650</v>
      </c>
      <c r="C32" s="120" t="s">
        <v>700</v>
      </c>
      <c r="D32" s="220" t="s">
        <v>580</v>
      </c>
      <c r="E32" s="220" t="s">
        <v>580</v>
      </c>
      <c r="F32" s="220" t="s">
        <v>580</v>
      </c>
      <c r="G32" s="220" t="s">
        <v>580</v>
      </c>
      <c r="H32" s="220" t="s">
        <v>580</v>
      </c>
      <c r="I32" s="220" t="s">
        <v>580</v>
      </c>
      <c r="J32" s="220" t="s">
        <v>580</v>
      </c>
      <c r="K32" s="220" t="s">
        <v>580</v>
      </c>
      <c r="L32" s="220" t="s">
        <v>580</v>
      </c>
      <c r="M32" s="220" t="s">
        <v>580</v>
      </c>
      <c r="N32" s="220" t="s">
        <v>580</v>
      </c>
      <c r="O32" s="220" t="s">
        <v>580</v>
      </c>
      <c r="P32" s="220" t="s">
        <v>580</v>
      </c>
      <c r="Q32" s="220" t="s">
        <v>580</v>
      </c>
      <c r="R32" s="220" t="s">
        <v>580</v>
      </c>
      <c r="S32" s="220" t="s">
        <v>580</v>
      </c>
      <c r="T32" s="220" t="s">
        <v>580</v>
      </c>
      <c r="U32" s="220" t="s">
        <v>580</v>
      </c>
      <c r="V32" s="220" t="s">
        <v>580</v>
      </c>
      <c r="W32" s="220" t="s">
        <v>580</v>
      </c>
      <c r="X32" s="220" t="s">
        <v>580</v>
      </c>
      <c r="Y32" s="220" t="s">
        <v>580</v>
      </c>
    </row>
    <row r="33" spans="1:25" ht="47.25">
      <c r="A33" s="75" t="s">
        <v>536</v>
      </c>
      <c r="B33" s="190" t="s">
        <v>651</v>
      </c>
      <c r="C33" s="120" t="s">
        <v>700</v>
      </c>
      <c r="D33" s="220" t="s">
        <v>580</v>
      </c>
      <c r="E33" s="220" t="s">
        <v>580</v>
      </c>
      <c r="F33" s="220" t="s">
        <v>580</v>
      </c>
      <c r="G33" s="220" t="s">
        <v>580</v>
      </c>
      <c r="H33" s="220" t="s">
        <v>580</v>
      </c>
      <c r="I33" s="220" t="s">
        <v>580</v>
      </c>
      <c r="J33" s="220" t="s">
        <v>580</v>
      </c>
      <c r="K33" s="220" t="s">
        <v>580</v>
      </c>
      <c r="L33" s="220" t="s">
        <v>580</v>
      </c>
      <c r="M33" s="220" t="s">
        <v>580</v>
      </c>
      <c r="N33" s="220" t="s">
        <v>580</v>
      </c>
      <c r="O33" s="220" t="s">
        <v>580</v>
      </c>
      <c r="P33" s="220" t="s">
        <v>580</v>
      </c>
      <c r="Q33" s="220" t="s">
        <v>580</v>
      </c>
      <c r="R33" s="220" t="s">
        <v>580</v>
      </c>
      <c r="S33" s="220" t="s">
        <v>580</v>
      </c>
      <c r="T33" s="220" t="s">
        <v>580</v>
      </c>
      <c r="U33" s="220" t="s">
        <v>580</v>
      </c>
      <c r="V33" s="220" t="s">
        <v>580</v>
      </c>
      <c r="W33" s="220" t="s">
        <v>580</v>
      </c>
      <c r="X33" s="220" t="s">
        <v>580</v>
      </c>
      <c r="Y33" s="220" t="s">
        <v>580</v>
      </c>
    </row>
    <row r="34" spans="1:25" ht="141.75">
      <c r="A34" s="75" t="s">
        <v>536</v>
      </c>
      <c r="B34" s="190" t="s">
        <v>652</v>
      </c>
      <c r="C34" s="120" t="s">
        <v>700</v>
      </c>
      <c r="D34" s="220" t="s">
        <v>580</v>
      </c>
      <c r="E34" s="220" t="s">
        <v>580</v>
      </c>
      <c r="F34" s="220" t="s">
        <v>580</v>
      </c>
      <c r="G34" s="220" t="s">
        <v>580</v>
      </c>
      <c r="H34" s="220" t="s">
        <v>580</v>
      </c>
      <c r="I34" s="220" t="s">
        <v>580</v>
      </c>
      <c r="J34" s="220" t="s">
        <v>580</v>
      </c>
      <c r="K34" s="220" t="s">
        <v>580</v>
      </c>
      <c r="L34" s="220" t="s">
        <v>580</v>
      </c>
      <c r="M34" s="220" t="s">
        <v>580</v>
      </c>
      <c r="N34" s="220" t="s">
        <v>580</v>
      </c>
      <c r="O34" s="220" t="s">
        <v>580</v>
      </c>
      <c r="P34" s="220" t="s">
        <v>580</v>
      </c>
      <c r="Q34" s="220" t="s">
        <v>580</v>
      </c>
      <c r="R34" s="220" t="s">
        <v>580</v>
      </c>
      <c r="S34" s="220" t="s">
        <v>580</v>
      </c>
      <c r="T34" s="220" t="s">
        <v>580</v>
      </c>
      <c r="U34" s="220" t="s">
        <v>580</v>
      </c>
      <c r="V34" s="220" t="s">
        <v>580</v>
      </c>
      <c r="W34" s="220" t="s">
        <v>580</v>
      </c>
      <c r="X34" s="220" t="s">
        <v>580</v>
      </c>
      <c r="Y34" s="220" t="s">
        <v>580</v>
      </c>
    </row>
    <row r="35" spans="1:25" ht="126">
      <c r="A35" s="75" t="s">
        <v>536</v>
      </c>
      <c r="B35" s="190" t="s">
        <v>653</v>
      </c>
      <c r="C35" s="120" t="s">
        <v>700</v>
      </c>
      <c r="D35" s="220" t="s">
        <v>580</v>
      </c>
      <c r="E35" s="220" t="s">
        <v>580</v>
      </c>
      <c r="F35" s="220" t="s">
        <v>580</v>
      </c>
      <c r="G35" s="220" t="s">
        <v>580</v>
      </c>
      <c r="H35" s="220" t="s">
        <v>580</v>
      </c>
      <c r="I35" s="220" t="s">
        <v>580</v>
      </c>
      <c r="J35" s="220" t="s">
        <v>580</v>
      </c>
      <c r="K35" s="220" t="s">
        <v>580</v>
      </c>
      <c r="L35" s="220" t="s">
        <v>580</v>
      </c>
      <c r="M35" s="220" t="s">
        <v>580</v>
      </c>
      <c r="N35" s="220" t="s">
        <v>580</v>
      </c>
      <c r="O35" s="220" t="s">
        <v>580</v>
      </c>
      <c r="P35" s="220" t="s">
        <v>580</v>
      </c>
      <c r="Q35" s="220" t="s">
        <v>580</v>
      </c>
      <c r="R35" s="220" t="s">
        <v>580</v>
      </c>
      <c r="S35" s="220" t="s">
        <v>580</v>
      </c>
      <c r="T35" s="220" t="s">
        <v>580</v>
      </c>
      <c r="U35" s="220" t="s">
        <v>580</v>
      </c>
      <c r="V35" s="220" t="s">
        <v>580</v>
      </c>
      <c r="W35" s="220" t="s">
        <v>580</v>
      </c>
      <c r="X35" s="220" t="s">
        <v>580</v>
      </c>
      <c r="Y35" s="220" t="s">
        <v>580</v>
      </c>
    </row>
    <row r="36" spans="1:25" ht="126">
      <c r="A36" s="75" t="s">
        <v>536</v>
      </c>
      <c r="B36" s="190" t="s">
        <v>654</v>
      </c>
      <c r="C36" s="120" t="s">
        <v>700</v>
      </c>
      <c r="D36" s="220" t="s">
        <v>580</v>
      </c>
      <c r="E36" s="220" t="s">
        <v>580</v>
      </c>
      <c r="F36" s="220" t="s">
        <v>580</v>
      </c>
      <c r="G36" s="220" t="s">
        <v>580</v>
      </c>
      <c r="H36" s="220" t="s">
        <v>580</v>
      </c>
      <c r="I36" s="220" t="s">
        <v>580</v>
      </c>
      <c r="J36" s="220" t="s">
        <v>580</v>
      </c>
      <c r="K36" s="220" t="s">
        <v>580</v>
      </c>
      <c r="L36" s="220" t="s">
        <v>580</v>
      </c>
      <c r="M36" s="220" t="s">
        <v>580</v>
      </c>
      <c r="N36" s="220" t="s">
        <v>580</v>
      </c>
      <c r="O36" s="220" t="s">
        <v>580</v>
      </c>
      <c r="P36" s="220" t="s">
        <v>580</v>
      </c>
      <c r="Q36" s="220" t="s">
        <v>580</v>
      </c>
      <c r="R36" s="220" t="s">
        <v>580</v>
      </c>
      <c r="S36" s="220" t="s">
        <v>580</v>
      </c>
      <c r="T36" s="220" t="s">
        <v>580</v>
      </c>
      <c r="U36" s="220" t="s">
        <v>580</v>
      </c>
      <c r="V36" s="220" t="s">
        <v>580</v>
      </c>
      <c r="W36" s="220" t="s">
        <v>580</v>
      </c>
      <c r="X36" s="220" t="s">
        <v>580</v>
      </c>
      <c r="Y36" s="220" t="s">
        <v>580</v>
      </c>
    </row>
    <row r="37" spans="1:25" ht="47.25">
      <c r="A37" s="75" t="s">
        <v>537</v>
      </c>
      <c r="B37" s="190" t="s">
        <v>651</v>
      </c>
      <c r="C37" s="120" t="s">
        <v>700</v>
      </c>
      <c r="D37" s="220" t="s">
        <v>580</v>
      </c>
      <c r="E37" s="220" t="s">
        <v>580</v>
      </c>
      <c r="F37" s="220" t="s">
        <v>580</v>
      </c>
      <c r="G37" s="220" t="s">
        <v>580</v>
      </c>
      <c r="H37" s="220" t="s">
        <v>580</v>
      </c>
      <c r="I37" s="220" t="s">
        <v>580</v>
      </c>
      <c r="J37" s="220" t="s">
        <v>580</v>
      </c>
      <c r="K37" s="220" t="s">
        <v>580</v>
      </c>
      <c r="L37" s="220" t="s">
        <v>580</v>
      </c>
      <c r="M37" s="220" t="s">
        <v>580</v>
      </c>
      <c r="N37" s="220" t="s">
        <v>580</v>
      </c>
      <c r="O37" s="220" t="s">
        <v>580</v>
      </c>
      <c r="P37" s="220" t="s">
        <v>580</v>
      </c>
      <c r="Q37" s="220" t="s">
        <v>580</v>
      </c>
      <c r="R37" s="220" t="s">
        <v>580</v>
      </c>
      <c r="S37" s="220" t="s">
        <v>580</v>
      </c>
      <c r="T37" s="220" t="s">
        <v>580</v>
      </c>
      <c r="U37" s="220" t="s">
        <v>580</v>
      </c>
      <c r="V37" s="220" t="s">
        <v>580</v>
      </c>
      <c r="W37" s="220" t="s">
        <v>580</v>
      </c>
      <c r="X37" s="220" t="s">
        <v>580</v>
      </c>
      <c r="Y37" s="220" t="s">
        <v>580</v>
      </c>
    </row>
    <row r="38" spans="1:25" ht="141.75">
      <c r="A38" s="75" t="s">
        <v>537</v>
      </c>
      <c r="B38" s="190" t="s">
        <v>652</v>
      </c>
      <c r="C38" s="120" t="s">
        <v>700</v>
      </c>
      <c r="D38" s="220" t="s">
        <v>580</v>
      </c>
      <c r="E38" s="220" t="s">
        <v>580</v>
      </c>
      <c r="F38" s="220" t="s">
        <v>580</v>
      </c>
      <c r="G38" s="220" t="s">
        <v>580</v>
      </c>
      <c r="H38" s="220" t="s">
        <v>580</v>
      </c>
      <c r="I38" s="220" t="s">
        <v>580</v>
      </c>
      <c r="J38" s="220" t="s">
        <v>580</v>
      </c>
      <c r="K38" s="220" t="s">
        <v>580</v>
      </c>
      <c r="L38" s="220" t="s">
        <v>580</v>
      </c>
      <c r="M38" s="220" t="s">
        <v>580</v>
      </c>
      <c r="N38" s="220" t="s">
        <v>580</v>
      </c>
      <c r="O38" s="220" t="s">
        <v>580</v>
      </c>
      <c r="P38" s="220" t="s">
        <v>580</v>
      </c>
      <c r="Q38" s="220" t="s">
        <v>580</v>
      </c>
      <c r="R38" s="220" t="s">
        <v>580</v>
      </c>
      <c r="S38" s="220" t="s">
        <v>580</v>
      </c>
      <c r="T38" s="220" t="s">
        <v>580</v>
      </c>
      <c r="U38" s="220" t="s">
        <v>580</v>
      </c>
      <c r="V38" s="220" t="s">
        <v>580</v>
      </c>
      <c r="W38" s="220" t="s">
        <v>580</v>
      </c>
      <c r="X38" s="220" t="s">
        <v>580</v>
      </c>
      <c r="Y38" s="220" t="s">
        <v>580</v>
      </c>
    </row>
    <row r="39" spans="1:25" ht="126">
      <c r="A39" s="75" t="s">
        <v>537</v>
      </c>
      <c r="B39" s="190" t="s">
        <v>653</v>
      </c>
      <c r="C39" s="120" t="s">
        <v>700</v>
      </c>
      <c r="D39" s="220" t="s">
        <v>580</v>
      </c>
      <c r="E39" s="220" t="s">
        <v>580</v>
      </c>
      <c r="F39" s="220" t="s">
        <v>580</v>
      </c>
      <c r="G39" s="220" t="s">
        <v>580</v>
      </c>
      <c r="H39" s="220" t="s">
        <v>580</v>
      </c>
      <c r="I39" s="220" t="s">
        <v>580</v>
      </c>
      <c r="J39" s="220" t="s">
        <v>580</v>
      </c>
      <c r="K39" s="220" t="s">
        <v>580</v>
      </c>
      <c r="L39" s="220" t="s">
        <v>580</v>
      </c>
      <c r="M39" s="220" t="s">
        <v>580</v>
      </c>
      <c r="N39" s="220" t="s">
        <v>580</v>
      </c>
      <c r="O39" s="220" t="s">
        <v>580</v>
      </c>
      <c r="P39" s="220" t="s">
        <v>580</v>
      </c>
      <c r="Q39" s="220" t="s">
        <v>580</v>
      </c>
      <c r="R39" s="220" t="s">
        <v>580</v>
      </c>
      <c r="S39" s="220" t="s">
        <v>580</v>
      </c>
      <c r="T39" s="220" t="s">
        <v>580</v>
      </c>
      <c r="U39" s="220" t="s">
        <v>580</v>
      </c>
      <c r="V39" s="220" t="s">
        <v>580</v>
      </c>
      <c r="W39" s="220" t="s">
        <v>580</v>
      </c>
      <c r="X39" s="220" t="s">
        <v>580</v>
      </c>
      <c r="Y39" s="220" t="s">
        <v>580</v>
      </c>
    </row>
    <row r="40" spans="1:25" ht="126">
      <c r="A40" s="75" t="s">
        <v>537</v>
      </c>
      <c r="B40" s="190" t="s">
        <v>655</v>
      </c>
      <c r="C40" s="120" t="s">
        <v>700</v>
      </c>
      <c r="D40" s="220" t="s">
        <v>580</v>
      </c>
      <c r="E40" s="220" t="s">
        <v>580</v>
      </c>
      <c r="F40" s="220" t="s">
        <v>580</v>
      </c>
      <c r="G40" s="220" t="s">
        <v>580</v>
      </c>
      <c r="H40" s="220" t="s">
        <v>580</v>
      </c>
      <c r="I40" s="220" t="s">
        <v>580</v>
      </c>
      <c r="J40" s="220" t="s">
        <v>580</v>
      </c>
      <c r="K40" s="220" t="s">
        <v>580</v>
      </c>
      <c r="L40" s="220" t="s">
        <v>580</v>
      </c>
      <c r="M40" s="220" t="s">
        <v>580</v>
      </c>
      <c r="N40" s="220" t="s">
        <v>580</v>
      </c>
      <c r="O40" s="220" t="s">
        <v>580</v>
      </c>
      <c r="P40" s="220" t="s">
        <v>580</v>
      </c>
      <c r="Q40" s="220" t="s">
        <v>580</v>
      </c>
      <c r="R40" s="220" t="s">
        <v>580</v>
      </c>
      <c r="S40" s="220" t="s">
        <v>580</v>
      </c>
      <c r="T40" s="220" t="s">
        <v>580</v>
      </c>
      <c r="U40" s="220" t="s">
        <v>580</v>
      </c>
      <c r="V40" s="220" t="s">
        <v>580</v>
      </c>
      <c r="W40" s="220" t="s">
        <v>580</v>
      </c>
      <c r="X40" s="220" t="s">
        <v>580</v>
      </c>
      <c r="Y40" s="220" t="s">
        <v>580</v>
      </c>
    </row>
    <row r="41" spans="1:25" ht="110.25">
      <c r="A41" s="75" t="s">
        <v>508</v>
      </c>
      <c r="B41" s="190" t="s">
        <v>656</v>
      </c>
      <c r="C41" s="120" t="s">
        <v>700</v>
      </c>
      <c r="D41" s="220" t="s">
        <v>580</v>
      </c>
      <c r="E41" s="220" t="s">
        <v>580</v>
      </c>
      <c r="F41" s="220" t="s">
        <v>580</v>
      </c>
      <c r="G41" s="220" t="s">
        <v>580</v>
      </c>
      <c r="H41" s="220" t="s">
        <v>580</v>
      </c>
      <c r="I41" s="220" t="s">
        <v>580</v>
      </c>
      <c r="J41" s="220" t="s">
        <v>580</v>
      </c>
      <c r="K41" s="220" t="s">
        <v>580</v>
      </c>
      <c r="L41" s="220" t="s">
        <v>580</v>
      </c>
      <c r="M41" s="220" t="s">
        <v>580</v>
      </c>
      <c r="N41" s="220" t="s">
        <v>580</v>
      </c>
      <c r="O41" s="220" t="s">
        <v>580</v>
      </c>
      <c r="P41" s="220" t="s">
        <v>580</v>
      </c>
      <c r="Q41" s="220" t="s">
        <v>580</v>
      </c>
      <c r="R41" s="220" t="s">
        <v>580</v>
      </c>
      <c r="S41" s="220" t="s">
        <v>580</v>
      </c>
      <c r="T41" s="220" t="s">
        <v>580</v>
      </c>
      <c r="U41" s="220" t="s">
        <v>580</v>
      </c>
      <c r="V41" s="220" t="s">
        <v>580</v>
      </c>
      <c r="W41" s="220" t="s">
        <v>580</v>
      </c>
      <c r="X41" s="220" t="s">
        <v>580</v>
      </c>
      <c r="Y41" s="220" t="s">
        <v>580</v>
      </c>
    </row>
    <row r="42" spans="1:25" ht="94.5">
      <c r="A42" s="75" t="s">
        <v>540</v>
      </c>
      <c r="B42" s="190" t="s">
        <v>657</v>
      </c>
      <c r="C42" s="120" t="s">
        <v>700</v>
      </c>
      <c r="D42" s="220" t="s">
        <v>580</v>
      </c>
      <c r="E42" s="220" t="s">
        <v>580</v>
      </c>
      <c r="F42" s="220" t="s">
        <v>580</v>
      </c>
      <c r="G42" s="220" t="s">
        <v>580</v>
      </c>
      <c r="H42" s="220" t="s">
        <v>580</v>
      </c>
      <c r="I42" s="220" t="s">
        <v>580</v>
      </c>
      <c r="J42" s="220" t="s">
        <v>580</v>
      </c>
      <c r="K42" s="220" t="s">
        <v>580</v>
      </c>
      <c r="L42" s="220" t="s">
        <v>580</v>
      </c>
      <c r="M42" s="220" t="s">
        <v>580</v>
      </c>
      <c r="N42" s="220" t="s">
        <v>580</v>
      </c>
      <c r="O42" s="220" t="s">
        <v>580</v>
      </c>
      <c r="P42" s="220" t="s">
        <v>580</v>
      </c>
      <c r="Q42" s="220" t="s">
        <v>580</v>
      </c>
      <c r="R42" s="220" t="s">
        <v>580</v>
      </c>
      <c r="S42" s="220" t="s">
        <v>580</v>
      </c>
      <c r="T42" s="220" t="s">
        <v>580</v>
      </c>
      <c r="U42" s="220" t="s">
        <v>580</v>
      </c>
      <c r="V42" s="220" t="s">
        <v>580</v>
      </c>
      <c r="W42" s="220" t="s">
        <v>580</v>
      </c>
      <c r="X42" s="220" t="s">
        <v>580</v>
      </c>
      <c r="Y42" s="220" t="s">
        <v>580</v>
      </c>
    </row>
    <row r="43" spans="1:25" ht="94.5">
      <c r="A43" s="75" t="s">
        <v>541</v>
      </c>
      <c r="B43" s="190" t="s">
        <v>658</v>
      </c>
      <c r="C43" s="120" t="s">
        <v>700</v>
      </c>
      <c r="D43" s="220" t="s">
        <v>580</v>
      </c>
      <c r="E43" s="220" t="s">
        <v>580</v>
      </c>
      <c r="F43" s="220" t="s">
        <v>580</v>
      </c>
      <c r="G43" s="220" t="s">
        <v>580</v>
      </c>
      <c r="H43" s="220" t="s">
        <v>580</v>
      </c>
      <c r="I43" s="220" t="s">
        <v>580</v>
      </c>
      <c r="J43" s="220" t="s">
        <v>580</v>
      </c>
      <c r="K43" s="220" t="s">
        <v>580</v>
      </c>
      <c r="L43" s="220" t="s">
        <v>580</v>
      </c>
      <c r="M43" s="220" t="s">
        <v>580</v>
      </c>
      <c r="N43" s="220" t="s">
        <v>580</v>
      </c>
      <c r="O43" s="220" t="s">
        <v>580</v>
      </c>
      <c r="P43" s="220" t="s">
        <v>580</v>
      </c>
      <c r="Q43" s="220" t="s">
        <v>580</v>
      </c>
      <c r="R43" s="220" t="s">
        <v>580</v>
      </c>
      <c r="S43" s="220" t="s">
        <v>580</v>
      </c>
      <c r="T43" s="220" t="s">
        <v>580</v>
      </c>
      <c r="U43" s="220" t="s">
        <v>580</v>
      </c>
      <c r="V43" s="220" t="s">
        <v>580</v>
      </c>
      <c r="W43" s="220" t="s">
        <v>580</v>
      </c>
      <c r="X43" s="220" t="s">
        <v>580</v>
      </c>
      <c r="Y43" s="220" t="s">
        <v>580</v>
      </c>
    </row>
    <row r="44" spans="1:25" ht="47.25">
      <c r="A44" s="75" t="s">
        <v>504</v>
      </c>
      <c r="B44" s="190" t="s">
        <v>659</v>
      </c>
      <c r="C44" s="120" t="str">
        <f>C45</f>
        <v>Г</v>
      </c>
      <c r="D44" s="220" t="s">
        <v>580</v>
      </c>
      <c r="E44" s="220" t="s">
        <v>580</v>
      </c>
      <c r="F44" s="220" t="s">
        <v>580</v>
      </c>
      <c r="G44" s="220" t="s">
        <v>580</v>
      </c>
      <c r="H44" s="220" t="s">
        <v>580</v>
      </c>
      <c r="I44" s="220" t="s">
        <v>580</v>
      </c>
      <c r="J44" s="220" t="s">
        <v>580</v>
      </c>
      <c r="K44" s="220" t="s">
        <v>580</v>
      </c>
      <c r="L44" s="220" t="s">
        <v>580</v>
      </c>
      <c r="M44" s="220" t="s">
        <v>580</v>
      </c>
      <c r="N44" s="220" t="s">
        <v>580</v>
      </c>
      <c r="O44" s="220" t="s">
        <v>580</v>
      </c>
      <c r="P44" s="220" t="s">
        <v>580</v>
      </c>
      <c r="Q44" s="220" t="s">
        <v>580</v>
      </c>
      <c r="R44" s="220" t="s">
        <v>580</v>
      </c>
      <c r="S44" s="220" t="s">
        <v>580</v>
      </c>
      <c r="T44" s="220" t="s">
        <v>580</v>
      </c>
      <c r="U44" s="220" t="s">
        <v>580</v>
      </c>
      <c r="V44" s="220" t="s">
        <v>580</v>
      </c>
      <c r="W44" s="220" t="s">
        <v>580</v>
      </c>
      <c r="X44" s="220" t="s">
        <v>580</v>
      </c>
      <c r="Y44" s="220" t="s">
        <v>580</v>
      </c>
    </row>
    <row r="45" spans="1:25" ht="78.75">
      <c r="A45" s="75" t="s">
        <v>509</v>
      </c>
      <c r="B45" s="190" t="s">
        <v>660</v>
      </c>
      <c r="C45" s="120" t="str">
        <f>C47</f>
        <v>Г</v>
      </c>
      <c r="D45" s="220" t="s">
        <v>580</v>
      </c>
      <c r="E45" s="220" t="s">
        <v>580</v>
      </c>
      <c r="F45" s="220" t="s">
        <v>580</v>
      </c>
      <c r="G45" s="220" t="s">
        <v>580</v>
      </c>
      <c r="H45" s="220" t="s">
        <v>580</v>
      </c>
      <c r="I45" s="220" t="s">
        <v>580</v>
      </c>
      <c r="J45" s="220" t="s">
        <v>580</v>
      </c>
      <c r="K45" s="220" t="s">
        <v>580</v>
      </c>
      <c r="L45" s="220" t="s">
        <v>580</v>
      </c>
      <c r="M45" s="220" t="s">
        <v>580</v>
      </c>
      <c r="N45" s="220" t="s">
        <v>580</v>
      </c>
      <c r="O45" s="220" t="s">
        <v>580</v>
      </c>
      <c r="P45" s="220" t="s">
        <v>580</v>
      </c>
      <c r="Q45" s="220" t="s">
        <v>580</v>
      </c>
      <c r="R45" s="220" t="s">
        <v>580</v>
      </c>
      <c r="S45" s="220" t="s">
        <v>580</v>
      </c>
      <c r="T45" s="220" t="s">
        <v>580</v>
      </c>
      <c r="U45" s="220" t="s">
        <v>580</v>
      </c>
      <c r="V45" s="220" t="s">
        <v>580</v>
      </c>
      <c r="W45" s="220" t="s">
        <v>580</v>
      </c>
      <c r="X45" s="220" t="s">
        <v>580</v>
      </c>
      <c r="Y45" s="220" t="s">
        <v>580</v>
      </c>
    </row>
    <row r="46" spans="1:25" ht="47.25">
      <c r="A46" s="75" t="s">
        <v>551</v>
      </c>
      <c r="B46" s="190" t="s">
        <v>661</v>
      </c>
      <c r="C46" s="120" t="s">
        <v>700</v>
      </c>
      <c r="D46" s="220" t="s">
        <v>580</v>
      </c>
      <c r="E46" s="220" t="s">
        <v>580</v>
      </c>
      <c r="F46" s="220" t="s">
        <v>580</v>
      </c>
      <c r="G46" s="220" t="s">
        <v>580</v>
      </c>
      <c r="H46" s="220" t="s">
        <v>580</v>
      </c>
      <c r="I46" s="220" t="s">
        <v>580</v>
      </c>
      <c r="J46" s="220" t="s">
        <v>580</v>
      </c>
      <c r="K46" s="220" t="s">
        <v>580</v>
      </c>
      <c r="L46" s="220" t="s">
        <v>580</v>
      </c>
      <c r="M46" s="220" t="s">
        <v>580</v>
      </c>
      <c r="N46" s="220" t="s">
        <v>580</v>
      </c>
      <c r="O46" s="220" t="s">
        <v>580</v>
      </c>
      <c r="P46" s="220" t="s">
        <v>580</v>
      </c>
      <c r="Q46" s="220" t="s">
        <v>580</v>
      </c>
      <c r="R46" s="220" t="s">
        <v>580</v>
      </c>
      <c r="S46" s="220" t="s">
        <v>580</v>
      </c>
      <c r="T46" s="220" t="s">
        <v>580</v>
      </c>
      <c r="U46" s="220" t="s">
        <v>580</v>
      </c>
      <c r="V46" s="220" t="s">
        <v>580</v>
      </c>
      <c r="W46" s="220" t="s">
        <v>580</v>
      </c>
      <c r="X46" s="220" t="s">
        <v>580</v>
      </c>
      <c r="Y46" s="220" t="s">
        <v>580</v>
      </c>
    </row>
    <row r="47" spans="1:25" ht="78.75">
      <c r="A47" s="75" t="s">
        <v>552</v>
      </c>
      <c r="B47" s="190" t="s">
        <v>662</v>
      </c>
      <c r="C47" s="120" t="s">
        <v>700</v>
      </c>
      <c r="D47" s="220" t="s">
        <v>580</v>
      </c>
      <c r="E47" s="220" t="s">
        <v>580</v>
      </c>
      <c r="F47" s="220" t="s">
        <v>580</v>
      </c>
      <c r="G47" s="220" t="s">
        <v>580</v>
      </c>
      <c r="H47" s="220" t="s">
        <v>580</v>
      </c>
      <c r="I47" s="220" t="s">
        <v>580</v>
      </c>
      <c r="J47" s="220" t="s">
        <v>580</v>
      </c>
      <c r="K47" s="220" t="s">
        <v>580</v>
      </c>
      <c r="L47" s="220" t="s">
        <v>580</v>
      </c>
      <c r="M47" s="220" t="s">
        <v>580</v>
      </c>
      <c r="N47" s="220" t="s">
        <v>580</v>
      </c>
      <c r="O47" s="220" t="s">
        <v>580</v>
      </c>
      <c r="P47" s="220" t="s">
        <v>580</v>
      </c>
      <c r="Q47" s="220" t="s">
        <v>580</v>
      </c>
      <c r="R47" s="220" t="s">
        <v>580</v>
      </c>
      <c r="S47" s="220" t="s">
        <v>580</v>
      </c>
      <c r="T47" s="220" t="s">
        <v>580</v>
      </c>
      <c r="U47" s="220" t="s">
        <v>580</v>
      </c>
      <c r="V47" s="220" t="s">
        <v>580</v>
      </c>
      <c r="W47" s="220" t="s">
        <v>580</v>
      </c>
      <c r="X47" s="220" t="s">
        <v>580</v>
      </c>
      <c r="Y47" s="220" t="s">
        <v>580</v>
      </c>
    </row>
    <row r="48" spans="1:25" ht="110.25">
      <c r="A48" s="75" t="s">
        <v>552</v>
      </c>
      <c r="B48" s="192" t="s">
        <v>702</v>
      </c>
      <c r="C48" s="120" t="s">
        <v>701</v>
      </c>
      <c r="D48" s="220" t="s">
        <v>580</v>
      </c>
      <c r="E48" s="220" t="s">
        <v>580</v>
      </c>
      <c r="F48" s="220" t="s">
        <v>580</v>
      </c>
      <c r="G48" s="220" t="s">
        <v>580</v>
      </c>
      <c r="H48" s="220" t="s">
        <v>580</v>
      </c>
      <c r="I48" s="220" t="s">
        <v>580</v>
      </c>
      <c r="J48" s="220" t="s">
        <v>580</v>
      </c>
      <c r="K48" s="220" t="s">
        <v>580</v>
      </c>
      <c r="L48" s="220" t="s">
        <v>580</v>
      </c>
      <c r="M48" s="220" t="s">
        <v>580</v>
      </c>
      <c r="N48" s="220" t="s">
        <v>580</v>
      </c>
      <c r="O48" s="220" t="s">
        <v>580</v>
      </c>
      <c r="P48" s="220" t="s">
        <v>580</v>
      </c>
      <c r="Q48" s="220" t="s">
        <v>580</v>
      </c>
      <c r="R48" s="220" t="s">
        <v>580</v>
      </c>
      <c r="S48" s="220" t="s">
        <v>580</v>
      </c>
      <c r="T48" s="220" t="s">
        <v>580</v>
      </c>
      <c r="U48" s="220" t="s">
        <v>580</v>
      </c>
      <c r="V48" s="220" t="s">
        <v>580</v>
      </c>
      <c r="W48" s="220" t="s">
        <v>580</v>
      </c>
      <c r="X48" s="220" t="s">
        <v>580</v>
      </c>
      <c r="Y48" s="220" t="s">
        <v>580</v>
      </c>
    </row>
    <row r="49" spans="1:25" ht="47.25">
      <c r="A49" s="75" t="s">
        <v>552</v>
      </c>
      <c r="B49" s="192" t="s">
        <v>750</v>
      </c>
      <c r="C49" s="120" t="s">
        <v>751</v>
      </c>
      <c r="D49" s="220" t="s">
        <v>580</v>
      </c>
      <c r="E49" s="220" t="s">
        <v>580</v>
      </c>
      <c r="F49" s="220" t="s">
        <v>580</v>
      </c>
      <c r="G49" s="220" t="s">
        <v>580</v>
      </c>
      <c r="H49" s="220" t="s">
        <v>580</v>
      </c>
      <c r="I49" s="220" t="s">
        <v>580</v>
      </c>
      <c r="J49" s="220" t="s">
        <v>580</v>
      </c>
      <c r="K49" s="220" t="s">
        <v>580</v>
      </c>
      <c r="L49" s="220" t="s">
        <v>580</v>
      </c>
      <c r="M49" s="220" t="s">
        <v>580</v>
      </c>
      <c r="N49" s="220" t="s">
        <v>580</v>
      </c>
      <c r="O49" s="220" t="s">
        <v>580</v>
      </c>
      <c r="P49" s="220" t="s">
        <v>580</v>
      </c>
      <c r="Q49" s="220" t="s">
        <v>580</v>
      </c>
      <c r="R49" s="220" t="s">
        <v>580</v>
      </c>
      <c r="S49" s="220" t="s">
        <v>580</v>
      </c>
      <c r="T49" s="220" t="s">
        <v>580</v>
      </c>
      <c r="U49" s="220" t="s">
        <v>580</v>
      </c>
      <c r="V49" s="220" t="s">
        <v>580</v>
      </c>
      <c r="W49" s="220" t="s">
        <v>580</v>
      </c>
      <c r="X49" s="220" t="s">
        <v>580</v>
      </c>
      <c r="Y49" s="220" t="s">
        <v>580</v>
      </c>
    </row>
    <row r="50" spans="1:25" ht="63">
      <c r="A50" s="75" t="s">
        <v>552</v>
      </c>
      <c r="B50" s="190" t="s">
        <v>753</v>
      </c>
      <c r="C50" s="120" t="s">
        <v>752</v>
      </c>
      <c r="D50" s="220" t="s">
        <v>580</v>
      </c>
      <c r="E50" s="220" t="s">
        <v>580</v>
      </c>
      <c r="F50" s="220" t="s">
        <v>580</v>
      </c>
      <c r="G50" s="220" t="s">
        <v>580</v>
      </c>
      <c r="H50" s="220" t="s">
        <v>580</v>
      </c>
      <c r="I50" s="220" t="s">
        <v>580</v>
      </c>
      <c r="J50" s="220" t="s">
        <v>580</v>
      </c>
      <c r="K50" s="220" t="s">
        <v>580</v>
      </c>
      <c r="L50" s="220" t="s">
        <v>580</v>
      </c>
      <c r="M50" s="220" t="s">
        <v>580</v>
      </c>
      <c r="N50" s="220" t="s">
        <v>580</v>
      </c>
      <c r="O50" s="220" t="s">
        <v>580</v>
      </c>
      <c r="P50" s="220" t="s">
        <v>580</v>
      </c>
      <c r="Q50" s="220" t="s">
        <v>580</v>
      </c>
      <c r="R50" s="220" t="s">
        <v>580</v>
      </c>
      <c r="S50" s="220" t="s">
        <v>580</v>
      </c>
      <c r="T50" s="220" t="s">
        <v>580</v>
      </c>
      <c r="U50" s="220" t="s">
        <v>580</v>
      </c>
      <c r="V50" s="220" t="s">
        <v>580</v>
      </c>
      <c r="W50" s="220" t="s">
        <v>580</v>
      </c>
      <c r="X50" s="220" t="s">
        <v>580</v>
      </c>
      <c r="Y50" s="220" t="s">
        <v>580</v>
      </c>
    </row>
    <row r="51" spans="1:25" ht="47.25">
      <c r="A51" s="75" t="s">
        <v>510</v>
      </c>
      <c r="B51" s="190" t="s">
        <v>663</v>
      </c>
      <c r="C51" s="120" t="s">
        <v>700</v>
      </c>
      <c r="D51" s="220" t="s">
        <v>580</v>
      </c>
      <c r="E51" s="220" t="s">
        <v>580</v>
      </c>
      <c r="F51" s="220" t="s">
        <v>580</v>
      </c>
      <c r="G51" s="220" t="s">
        <v>580</v>
      </c>
      <c r="H51" s="220" t="s">
        <v>580</v>
      </c>
      <c r="I51" s="220" t="s">
        <v>580</v>
      </c>
      <c r="J51" s="220" t="s">
        <v>580</v>
      </c>
      <c r="K51" s="220" t="s">
        <v>580</v>
      </c>
      <c r="L51" s="220" t="s">
        <v>580</v>
      </c>
      <c r="M51" s="220" t="s">
        <v>580</v>
      </c>
      <c r="N51" s="220" t="s">
        <v>580</v>
      </c>
      <c r="O51" s="220" t="s">
        <v>580</v>
      </c>
      <c r="P51" s="220" t="s">
        <v>580</v>
      </c>
      <c r="Q51" s="220" t="s">
        <v>580</v>
      </c>
      <c r="R51" s="220" t="s">
        <v>580</v>
      </c>
      <c r="S51" s="220" t="s">
        <v>580</v>
      </c>
      <c r="T51" s="220" t="s">
        <v>580</v>
      </c>
      <c r="U51" s="220" t="s">
        <v>580</v>
      </c>
      <c r="V51" s="220" t="s">
        <v>580</v>
      </c>
      <c r="W51" s="220" t="s">
        <v>580</v>
      </c>
      <c r="X51" s="220" t="s">
        <v>580</v>
      </c>
      <c r="Y51" s="220" t="s">
        <v>580</v>
      </c>
    </row>
    <row r="52" spans="1:25" ht="31.5">
      <c r="A52" s="75" t="s">
        <v>555</v>
      </c>
      <c r="B52" s="190" t="s">
        <v>664</v>
      </c>
      <c r="C52" s="120" t="s">
        <v>700</v>
      </c>
      <c r="D52" s="220" t="s">
        <v>580</v>
      </c>
      <c r="E52" s="220" t="s">
        <v>580</v>
      </c>
      <c r="F52" s="220" t="s">
        <v>580</v>
      </c>
      <c r="G52" s="220" t="s">
        <v>580</v>
      </c>
      <c r="H52" s="220" t="s">
        <v>580</v>
      </c>
      <c r="I52" s="220" t="s">
        <v>580</v>
      </c>
      <c r="J52" s="220" t="s">
        <v>580</v>
      </c>
      <c r="K52" s="220" t="s">
        <v>580</v>
      </c>
      <c r="L52" s="220" t="s">
        <v>580</v>
      </c>
      <c r="M52" s="220" t="s">
        <v>580</v>
      </c>
      <c r="N52" s="220" t="s">
        <v>580</v>
      </c>
      <c r="O52" s="220" t="s">
        <v>580</v>
      </c>
      <c r="P52" s="220" t="s">
        <v>580</v>
      </c>
      <c r="Q52" s="220" t="s">
        <v>580</v>
      </c>
      <c r="R52" s="220" t="s">
        <v>580</v>
      </c>
      <c r="S52" s="220" t="s">
        <v>580</v>
      </c>
      <c r="T52" s="220" t="s">
        <v>580</v>
      </c>
      <c r="U52" s="220" t="s">
        <v>580</v>
      </c>
      <c r="V52" s="220" t="s">
        <v>580</v>
      </c>
      <c r="W52" s="220" t="s">
        <v>580</v>
      </c>
      <c r="X52" s="220" t="s">
        <v>580</v>
      </c>
      <c r="Y52" s="220" t="s">
        <v>580</v>
      </c>
    </row>
    <row r="53" spans="1:25" ht="47.25">
      <c r="A53" s="75" t="s">
        <v>556</v>
      </c>
      <c r="B53" s="190" t="s">
        <v>665</v>
      </c>
      <c r="C53" s="120" t="s">
        <v>700</v>
      </c>
      <c r="D53" s="220" t="s">
        <v>580</v>
      </c>
      <c r="E53" s="220" t="s">
        <v>580</v>
      </c>
      <c r="F53" s="220" t="s">
        <v>580</v>
      </c>
      <c r="G53" s="220" t="s">
        <v>580</v>
      </c>
      <c r="H53" s="220" t="s">
        <v>580</v>
      </c>
      <c r="I53" s="220" t="s">
        <v>580</v>
      </c>
      <c r="J53" s="220" t="s">
        <v>580</v>
      </c>
      <c r="K53" s="220" t="s">
        <v>580</v>
      </c>
      <c r="L53" s="220" t="s">
        <v>580</v>
      </c>
      <c r="M53" s="220" t="s">
        <v>580</v>
      </c>
      <c r="N53" s="220" t="s">
        <v>580</v>
      </c>
      <c r="O53" s="220" t="s">
        <v>580</v>
      </c>
      <c r="P53" s="220" t="s">
        <v>580</v>
      </c>
      <c r="Q53" s="220" t="s">
        <v>580</v>
      </c>
      <c r="R53" s="220" t="s">
        <v>580</v>
      </c>
      <c r="S53" s="220" t="s">
        <v>580</v>
      </c>
      <c r="T53" s="220" t="s">
        <v>580</v>
      </c>
      <c r="U53" s="220" t="s">
        <v>580</v>
      </c>
      <c r="V53" s="220" t="s">
        <v>580</v>
      </c>
      <c r="W53" s="220" t="s">
        <v>580</v>
      </c>
      <c r="X53" s="220" t="s">
        <v>580</v>
      </c>
      <c r="Y53" s="220" t="s">
        <v>580</v>
      </c>
    </row>
    <row r="54" spans="1:25" ht="47.25">
      <c r="A54" s="75" t="s">
        <v>511</v>
      </c>
      <c r="B54" s="190" t="s">
        <v>666</v>
      </c>
      <c r="C54" s="120" t="s">
        <v>700</v>
      </c>
      <c r="D54" s="220" t="s">
        <v>580</v>
      </c>
      <c r="E54" s="220" t="s">
        <v>580</v>
      </c>
      <c r="F54" s="220" t="s">
        <v>580</v>
      </c>
      <c r="G54" s="220" t="s">
        <v>580</v>
      </c>
      <c r="H54" s="220" t="s">
        <v>580</v>
      </c>
      <c r="I54" s="220" t="s">
        <v>580</v>
      </c>
      <c r="J54" s="220" t="s">
        <v>580</v>
      </c>
      <c r="K54" s="220" t="s">
        <v>580</v>
      </c>
      <c r="L54" s="220" t="s">
        <v>580</v>
      </c>
      <c r="M54" s="220" t="s">
        <v>580</v>
      </c>
      <c r="N54" s="220" t="s">
        <v>580</v>
      </c>
      <c r="O54" s="220" t="s">
        <v>580</v>
      </c>
      <c r="P54" s="220" t="s">
        <v>580</v>
      </c>
      <c r="Q54" s="220" t="s">
        <v>580</v>
      </c>
      <c r="R54" s="220" t="s">
        <v>580</v>
      </c>
      <c r="S54" s="220" t="s">
        <v>580</v>
      </c>
      <c r="T54" s="220" t="s">
        <v>580</v>
      </c>
      <c r="U54" s="220" t="s">
        <v>580</v>
      </c>
      <c r="V54" s="220" t="s">
        <v>580</v>
      </c>
      <c r="W54" s="220" t="s">
        <v>580</v>
      </c>
      <c r="X54" s="220" t="s">
        <v>580</v>
      </c>
      <c r="Y54" s="220" t="s">
        <v>580</v>
      </c>
    </row>
    <row r="55" spans="1:25" ht="47.25">
      <c r="A55" s="75" t="s">
        <v>559</v>
      </c>
      <c r="B55" s="190" t="s">
        <v>667</v>
      </c>
      <c r="C55" s="120" t="s">
        <v>700</v>
      </c>
      <c r="D55" s="220" t="s">
        <v>580</v>
      </c>
      <c r="E55" s="220" t="s">
        <v>580</v>
      </c>
      <c r="F55" s="220" t="s">
        <v>580</v>
      </c>
      <c r="G55" s="220" t="s">
        <v>580</v>
      </c>
      <c r="H55" s="220" t="s">
        <v>580</v>
      </c>
      <c r="I55" s="220" t="s">
        <v>580</v>
      </c>
      <c r="J55" s="220" t="s">
        <v>580</v>
      </c>
      <c r="K55" s="220" t="s">
        <v>580</v>
      </c>
      <c r="L55" s="220" t="s">
        <v>580</v>
      </c>
      <c r="M55" s="220" t="s">
        <v>580</v>
      </c>
      <c r="N55" s="220" t="s">
        <v>580</v>
      </c>
      <c r="O55" s="220" t="s">
        <v>580</v>
      </c>
      <c r="P55" s="220" t="s">
        <v>580</v>
      </c>
      <c r="Q55" s="220" t="s">
        <v>580</v>
      </c>
      <c r="R55" s="220" t="s">
        <v>580</v>
      </c>
      <c r="S55" s="220" t="s">
        <v>580</v>
      </c>
      <c r="T55" s="220" t="s">
        <v>580</v>
      </c>
      <c r="U55" s="220" t="s">
        <v>580</v>
      </c>
      <c r="V55" s="220" t="s">
        <v>580</v>
      </c>
      <c r="W55" s="220" t="s">
        <v>580</v>
      </c>
      <c r="X55" s="220" t="s">
        <v>580</v>
      </c>
      <c r="Y55" s="220" t="s">
        <v>580</v>
      </c>
    </row>
    <row r="56" spans="1:25" ht="47.25">
      <c r="A56" s="75" t="s">
        <v>560</v>
      </c>
      <c r="B56" s="190" t="s">
        <v>668</v>
      </c>
      <c r="C56" s="120" t="s">
        <v>700</v>
      </c>
      <c r="D56" s="220" t="s">
        <v>580</v>
      </c>
      <c r="E56" s="220" t="s">
        <v>580</v>
      </c>
      <c r="F56" s="220" t="s">
        <v>580</v>
      </c>
      <c r="G56" s="220" t="s">
        <v>580</v>
      </c>
      <c r="H56" s="220" t="s">
        <v>580</v>
      </c>
      <c r="I56" s="220" t="s">
        <v>580</v>
      </c>
      <c r="J56" s="220" t="s">
        <v>580</v>
      </c>
      <c r="K56" s="220" t="s">
        <v>580</v>
      </c>
      <c r="L56" s="220" t="s">
        <v>580</v>
      </c>
      <c r="M56" s="220" t="s">
        <v>580</v>
      </c>
      <c r="N56" s="220" t="s">
        <v>580</v>
      </c>
      <c r="O56" s="220" t="s">
        <v>580</v>
      </c>
      <c r="P56" s="220" t="s">
        <v>580</v>
      </c>
      <c r="Q56" s="220" t="s">
        <v>580</v>
      </c>
      <c r="R56" s="220" t="s">
        <v>580</v>
      </c>
      <c r="S56" s="220" t="s">
        <v>580</v>
      </c>
      <c r="T56" s="220" t="s">
        <v>580</v>
      </c>
      <c r="U56" s="220" t="s">
        <v>580</v>
      </c>
      <c r="V56" s="220" t="s">
        <v>580</v>
      </c>
      <c r="W56" s="220" t="s">
        <v>580</v>
      </c>
      <c r="X56" s="220" t="s">
        <v>580</v>
      </c>
      <c r="Y56" s="220" t="s">
        <v>580</v>
      </c>
    </row>
    <row r="57" spans="1:25" ht="47.25">
      <c r="A57" s="75" t="s">
        <v>561</v>
      </c>
      <c r="B57" s="190" t="s">
        <v>669</v>
      </c>
      <c r="C57" s="120" t="s">
        <v>700</v>
      </c>
      <c r="D57" s="220" t="s">
        <v>580</v>
      </c>
      <c r="E57" s="220" t="s">
        <v>580</v>
      </c>
      <c r="F57" s="220" t="s">
        <v>580</v>
      </c>
      <c r="G57" s="220" t="s">
        <v>580</v>
      </c>
      <c r="H57" s="220" t="s">
        <v>580</v>
      </c>
      <c r="I57" s="220" t="s">
        <v>580</v>
      </c>
      <c r="J57" s="220" t="s">
        <v>580</v>
      </c>
      <c r="K57" s="220" t="s">
        <v>580</v>
      </c>
      <c r="L57" s="220" t="s">
        <v>580</v>
      </c>
      <c r="M57" s="220" t="s">
        <v>580</v>
      </c>
      <c r="N57" s="220" t="s">
        <v>580</v>
      </c>
      <c r="O57" s="220" t="s">
        <v>580</v>
      </c>
      <c r="P57" s="220" t="s">
        <v>580</v>
      </c>
      <c r="Q57" s="220" t="s">
        <v>580</v>
      </c>
      <c r="R57" s="220" t="s">
        <v>580</v>
      </c>
      <c r="S57" s="220" t="s">
        <v>580</v>
      </c>
      <c r="T57" s="220" t="s">
        <v>580</v>
      </c>
      <c r="U57" s="220" t="s">
        <v>580</v>
      </c>
      <c r="V57" s="220" t="s">
        <v>580</v>
      </c>
      <c r="W57" s="220" t="s">
        <v>580</v>
      </c>
      <c r="X57" s="220" t="s">
        <v>580</v>
      </c>
      <c r="Y57" s="220" t="s">
        <v>580</v>
      </c>
    </row>
    <row r="58" spans="1:25" ht="47.25">
      <c r="A58" s="75" t="s">
        <v>562</v>
      </c>
      <c r="B58" s="190" t="s">
        <v>670</v>
      </c>
      <c r="C58" s="120" t="s">
        <v>700</v>
      </c>
      <c r="D58" s="220" t="s">
        <v>580</v>
      </c>
      <c r="E58" s="220" t="s">
        <v>580</v>
      </c>
      <c r="F58" s="220" t="s">
        <v>580</v>
      </c>
      <c r="G58" s="220" t="s">
        <v>580</v>
      </c>
      <c r="H58" s="220" t="s">
        <v>580</v>
      </c>
      <c r="I58" s="220" t="s">
        <v>580</v>
      </c>
      <c r="J58" s="220" t="s">
        <v>580</v>
      </c>
      <c r="K58" s="220" t="s">
        <v>580</v>
      </c>
      <c r="L58" s="220" t="s">
        <v>580</v>
      </c>
      <c r="M58" s="220" t="s">
        <v>580</v>
      </c>
      <c r="N58" s="220" t="s">
        <v>580</v>
      </c>
      <c r="O58" s="220" t="s">
        <v>580</v>
      </c>
      <c r="P58" s="220" t="s">
        <v>580</v>
      </c>
      <c r="Q58" s="220" t="s">
        <v>580</v>
      </c>
      <c r="R58" s="220" t="s">
        <v>580</v>
      </c>
      <c r="S58" s="220" t="s">
        <v>580</v>
      </c>
      <c r="T58" s="220" t="s">
        <v>580</v>
      </c>
      <c r="U58" s="220" t="s">
        <v>580</v>
      </c>
      <c r="V58" s="220" t="s">
        <v>580</v>
      </c>
      <c r="W58" s="220" t="s">
        <v>580</v>
      </c>
      <c r="X58" s="220" t="s">
        <v>580</v>
      </c>
      <c r="Y58" s="220" t="s">
        <v>580</v>
      </c>
    </row>
    <row r="59" spans="1:25" ht="63">
      <c r="A59" s="75" t="s">
        <v>671</v>
      </c>
      <c r="B59" s="190" t="s">
        <v>672</v>
      </c>
      <c r="C59" s="120" t="s">
        <v>700</v>
      </c>
      <c r="D59" s="220" t="s">
        <v>580</v>
      </c>
      <c r="E59" s="220" t="s">
        <v>580</v>
      </c>
      <c r="F59" s="220" t="s">
        <v>580</v>
      </c>
      <c r="G59" s="220" t="s">
        <v>580</v>
      </c>
      <c r="H59" s="220" t="s">
        <v>580</v>
      </c>
      <c r="I59" s="220" t="s">
        <v>580</v>
      </c>
      <c r="J59" s="220" t="s">
        <v>580</v>
      </c>
      <c r="K59" s="220" t="s">
        <v>580</v>
      </c>
      <c r="L59" s="220" t="s">
        <v>580</v>
      </c>
      <c r="M59" s="220" t="s">
        <v>580</v>
      </c>
      <c r="N59" s="220" t="s">
        <v>580</v>
      </c>
      <c r="O59" s="220" t="s">
        <v>580</v>
      </c>
      <c r="P59" s="220" t="s">
        <v>580</v>
      </c>
      <c r="Q59" s="220" t="s">
        <v>580</v>
      </c>
      <c r="R59" s="220" t="s">
        <v>580</v>
      </c>
      <c r="S59" s="220" t="s">
        <v>580</v>
      </c>
      <c r="T59" s="220" t="s">
        <v>580</v>
      </c>
      <c r="U59" s="220" t="s">
        <v>580</v>
      </c>
      <c r="V59" s="220" t="s">
        <v>580</v>
      </c>
      <c r="W59" s="220" t="s">
        <v>580</v>
      </c>
      <c r="X59" s="220" t="s">
        <v>580</v>
      </c>
      <c r="Y59" s="220" t="s">
        <v>580</v>
      </c>
    </row>
    <row r="60" spans="1:25" ht="63">
      <c r="A60" s="75" t="s">
        <v>673</v>
      </c>
      <c r="B60" s="190" t="s">
        <v>674</v>
      </c>
      <c r="C60" s="120" t="s">
        <v>700</v>
      </c>
      <c r="D60" s="220" t="s">
        <v>580</v>
      </c>
      <c r="E60" s="220" t="s">
        <v>580</v>
      </c>
      <c r="F60" s="220" t="s">
        <v>580</v>
      </c>
      <c r="G60" s="220" t="s">
        <v>580</v>
      </c>
      <c r="H60" s="220" t="s">
        <v>580</v>
      </c>
      <c r="I60" s="220" t="s">
        <v>580</v>
      </c>
      <c r="J60" s="220" t="s">
        <v>580</v>
      </c>
      <c r="K60" s="220" t="s">
        <v>580</v>
      </c>
      <c r="L60" s="220" t="s">
        <v>580</v>
      </c>
      <c r="M60" s="220" t="s">
        <v>580</v>
      </c>
      <c r="N60" s="220" t="s">
        <v>580</v>
      </c>
      <c r="O60" s="220" t="s">
        <v>580</v>
      </c>
      <c r="P60" s="220" t="s">
        <v>580</v>
      </c>
      <c r="Q60" s="220" t="s">
        <v>580</v>
      </c>
      <c r="R60" s="220" t="s">
        <v>580</v>
      </c>
      <c r="S60" s="220" t="s">
        <v>580</v>
      </c>
      <c r="T60" s="220" t="s">
        <v>580</v>
      </c>
      <c r="U60" s="220" t="s">
        <v>580</v>
      </c>
      <c r="V60" s="220" t="s">
        <v>580</v>
      </c>
      <c r="W60" s="220" t="s">
        <v>580</v>
      </c>
      <c r="X60" s="220" t="s">
        <v>580</v>
      </c>
      <c r="Y60" s="220" t="s">
        <v>580</v>
      </c>
    </row>
    <row r="61" spans="1:25" ht="63">
      <c r="A61" s="75" t="s">
        <v>675</v>
      </c>
      <c r="B61" s="190" t="s">
        <v>676</v>
      </c>
      <c r="C61" s="120" t="s">
        <v>700</v>
      </c>
      <c r="D61" s="220" t="s">
        <v>580</v>
      </c>
      <c r="E61" s="220" t="s">
        <v>580</v>
      </c>
      <c r="F61" s="220" t="s">
        <v>580</v>
      </c>
      <c r="G61" s="220" t="s">
        <v>580</v>
      </c>
      <c r="H61" s="220" t="s">
        <v>580</v>
      </c>
      <c r="I61" s="220" t="s">
        <v>580</v>
      </c>
      <c r="J61" s="220" t="s">
        <v>580</v>
      </c>
      <c r="K61" s="220" t="s">
        <v>580</v>
      </c>
      <c r="L61" s="220" t="s">
        <v>580</v>
      </c>
      <c r="M61" s="220" t="s">
        <v>580</v>
      </c>
      <c r="N61" s="220" t="s">
        <v>580</v>
      </c>
      <c r="O61" s="220" t="s">
        <v>580</v>
      </c>
      <c r="P61" s="220" t="s">
        <v>580</v>
      </c>
      <c r="Q61" s="220" t="s">
        <v>580</v>
      </c>
      <c r="R61" s="220" t="s">
        <v>580</v>
      </c>
      <c r="S61" s="220" t="s">
        <v>580</v>
      </c>
      <c r="T61" s="220" t="s">
        <v>580</v>
      </c>
      <c r="U61" s="220" t="s">
        <v>580</v>
      </c>
      <c r="V61" s="220" t="s">
        <v>580</v>
      </c>
      <c r="W61" s="220" t="s">
        <v>580</v>
      </c>
      <c r="X61" s="220" t="s">
        <v>580</v>
      </c>
      <c r="Y61" s="220" t="s">
        <v>580</v>
      </c>
    </row>
    <row r="62" spans="1:25" ht="63">
      <c r="A62" s="75" t="s">
        <v>677</v>
      </c>
      <c r="B62" s="190" t="s">
        <v>678</v>
      </c>
      <c r="C62" s="120" t="s">
        <v>700</v>
      </c>
      <c r="D62" s="220" t="s">
        <v>580</v>
      </c>
      <c r="E62" s="220" t="s">
        <v>580</v>
      </c>
      <c r="F62" s="220" t="s">
        <v>580</v>
      </c>
      <c r="G62" s="220" t="s">
        <v>580</v>
      </c>
      <c r="H62" s="220" t="s">
        <v>580</v>
      </c>
      <c r="I62" s="220" t="s">
        <v>580</v>
      </c>
      <c r="J62" s="220" t="s">
        <v>580</v>
      </c>
      <c r="K62" s="220" t="s">
        <v>580</v>
      </c>
      <c r="L62" s="220" t="s">
        <v>580</v>
      </c>
      <c r="M62" s="220" t="s">
        <v>580</v>
      </c>
      <c r="N62" s="220" t="s">
        <v>580</v>
      </c>
      <c r="O62" s="220" t="s">
        <v>580</v>
      </c>
      <c r="P62" s="220" t="s">
        <v>580</v>
      </c>
      <c r="Q62" s="220" t="s">
        <v>580</v>
      </c>
      <c r="R62" s="220" t="s">
        <v>580</v>
      </c>
      <c r="S62" s="220" t="s">
        <v>580</v>
      </c>
      <c r="T62" s="220" t="s">
        <v>580</v>
      </c>
      <c r="U62" s="220" t="s">
        <v>580</v>
      </c>
      <c r="V62" s="220" t="s">
        <v>580</v>
      </c>
      <c r="W62" s="220" t="s">
        <v>580</v>
      </c>
      <c r="X62" s="220" t="s">
        <v>580</v>
      </c>
      <c r="Y62" s="220" t="s">
        <v>580</v>
      </c>
    </row>
    <row r="63" spans="1:25" ht="63">
      <c r="A63" s="75" t="s">
        <v>512</v>
      </c>
      <c r="B63" s="190" t="s">
        <v>679</v>
      </c>
      <c r="C63" s="120" t="s">
        <v>700</v>
      </c>
      <c r="D63" s="220" t="s">
        <v>580</v>
      </c>
      <c r="E63" s="220" t="s">
        <v>580</v>
      </c>
      <c r="F63" s="220" t="s">
        <v>580</v>
      </c>
      <c r="G63" s="220" t="s">
        <v>580</v>
      </c>
      <c r="H63" s="220" t="s">
        <v>580</v>
      </c>
      <c r="I63" s="220" t="s">
        <v>580</v>
      </c>
      <c r="J63" s="220" t="s">
        <v>580</v>
      </c>
      <c r="K63" s="220" t="s">
        <v>580</v>
      </c>
      <c r="L63" s="220" t="s">
        <v>580</v>
      </c>
      <c r="M63" s="220" t="s">
        <v>580</v>
      </c>
      <c r="N63" s="220" t="s">
        <v>580</v>
      </c>
      <c r="O63" s="220" t="s">
        <v>580</v>
      </c>
      <c r="P63" s="220" t="s">
        <v>580</v>
      </c>
      <c r="Q63" s="220" t="s">
        <v>580</v>
      </c>
      <c r="R63" s="220" t="s">
        <v>580</v>
      </c>
      <c r="S63" s="220" t="s">
        <v>580</v>
      </c>
      <c r="T63" s="220" t="s">
        <v>580</v>
      </c>
      <c r="U63" s="220" t="s">
        <v>580</v>
      </c>
      <c r="V63" s="220" t="s">
        <v>580</v>
      </c>
      <c r="W63" s="220" t="s">
        <v>580</v>
      </c>
      <c r="X63" s="220" t="s">
        <v>580</v>
      </c>
      <c r="Y63" s="220" t="s">
        <v>580</v>
      </c>
    </row>
    <row r="64" spans="1:25" ht="47.25">
      <c r="A64" s="75" t="s">
        <v>563</v>
      </c>
      <c r="B64" s="190" t="s">
        <v>680</v>
      </c>
      <c r="C64" s="120" t="s">
        <v>700</v>
      </c>
      <c r="D64" s="220" t="s">
        <v>580</v>
      </c>
      <c r="E64" s="220" t="s">
        <v>580</v>
      </c>
      <c r="F64" s="220" t="s">
        <v>580</v>
      </c>
      <c r="G64" s="220" t="s">
        <v>580</v>
      </c>
      <c r="H64" s="220" t="s">
        <v>580</v>
      </c>
      <c r="I64" s="220" t="s">
        <v>580</v>
      </c>
      <c r="J64" s="220" t="s">
        <v>580</v>
      </c>
      <c r="K64" s="220" t="s">
        <v>580</v>
      </c>
      <c r="L64" s="220" t="s">
        <v>580</v>
      </c>
      <c r="M64" s="220" t="s">
        <v>580</v>
      </c>
      <c r="N64" s="220" t="s">
        <v>580</v>
      </c>
      <c r="O64" s="220" t="s">
        <v>580</v>
      </c>
      <c r="P64" s="220" t="s">
        <v>580</v>
      </c>
      <c r="Q64" s="220" t="s">
        <v>580</v>
      </c>
      <c r="R64" s="220" t="s">
        <v>580</v>
      </c>
      <c r="S64" s="220" t="s">
        <v>580</v>
      </c>
      <c r="T64" s="220" t="s">
        <v>580</v>
      </c>
      <c r="U64" s="220" t="s">
        <v>580</v>
      </c>
      <c r="V64" s="220" t="s">
        <v>580</v>
      </c>
      <c r="W64" s="220" t="s">
        <v>580</v>
      </c>
      <c r="X64" s="220" t="s">
        <v>580</v>
      </c>
      <c r="Y64" s="220" t="s">
        <v>580</v>
      </c>
    </row>
    <row r="65" spans="1:25" ht="63">
      <c r="A65" s="75" t="s">
        <v>564</v>
      </c>
      <c r="B65" s="190" t="s">
        <v>681</v>
      </c>
      <c r="C65" s="120" t="s">
        <v>700</v>
      </c>
      <c r="D65" s="220" t="s">
        <v>580</v>
      </c>
      <c r="E65" s="220" t="s">
        <v>580</v>
      </c>
      <c r="F65" s="220" t="s">
        <v>580</v>
      </c>
      <c r="G65" s="220" t="s">
        <v>580</v>
      </c>
      <c r="H65" s="220" t="s">
        <v>580</v>
      </c>
      <c r="I65" s="220" t="s">
        <v>580</v>
      </c>
      <c r="J65" s="220" t="s">
        <v>580</v>
      </c>
      <c r="K65" s="220" t="s">
        <v>580</v>
      </c>
      <c r="L65" s="220" t="s">
        <v>580</v>
      </c>
      <c r="M65" s="220" t="s">
        <v>580</v>
      </c>
      <c r="N65" s="220" t="s">
        <v>580</v>
      </c>
      <c r="O65" s="220" t="s">
        <v>580</v>
      </c>
      <c r="P65" s="220" t="s">
        <v>580</v>
      </c>
      <c r="Q65" s="220" t="s">
        <v>580</v>
      </c>
      <c r="R65" s="220" t="s">
        <v>580</v>
      </c>
      <c r="S65" s="220" t="s">
        <v>580</v>
      </c>
      <c r="T65" s="220" t="s">
        <v>580</v>
      </c>
      <c r="U65" s="220" t="s">
        <v>580</v>
      </c>
      <c r="V65" s="220" t="s">
        <v>580</v>
      </c>
      <c r="W65" s="220" t="s">
        <v>580</v>
      </c>
      <c r="X65" s="220" t="s">
        <v>580</v>
      </c>
      <c r="Y65" s="220" t="s">
        <v>580</v>
      </c>
    </row>
    <row r="66" spans="1:25" ht="94.5">
      <c r="A66" s="75" t="s">
        <v>682</v>
      </c>
      <c r="B66" s="190" t="s">
        <v>683</v>
      </c>
      <c r="C66" s="120" t="s">
        <v>700</v>
      </c>
      <c r="D66" s="220" t="s">
        <v>580</v>
      </c>
      <c r="E66" s="220" t="s">
        <v>580</v>
      </c>
      <c r="F66" s="220" t="s">
        <v>580</v>
      </c>
      <c r="G66" s="220" t="s">
        <v>580</v>
      </c>
      <c r="H66" s="220" t="s">
        <v>580</v>
      </c>
      <c r="I66" s="220" t="s">
        <v>580</v>
      </c>
      <c r="J66" s="220" t="s">
        <v>580</v>
      </c>
      <c r="K66" s="220" t="s">
        <v>580</v>
      </c>
      <c r="L66" s="220" t="s">
        <v>580</v>
      </c>
      <c r="M66" s="220" t="s">
        <v>580</v>
      </c>
      <c r="N66" s="220" t="s">
        <v>580</v>
      </c>
      <c r="O66" s="220" t="s">
        <v>580</v>
      </c>
      <c r="P66" s="220" t="s">
        <v>580</v>
      </c>
      <c r="Q66" s="220" t="s">
        <v>580</v>
      </c>
      <c r="R66" s="220" t="s">
        <v>580</v>
      </c>
      <c r="S66" s="220" t="s">
        <v>580</v>
      </c>
      <c r="T66" s="220" t="s">
        <v>580</v>
      </c>
      <c r="U66" s="220" t="s">
        <v>580</v>
      </c>
      <c r="V66" s="220" t="s">
        <v>580</v>
      </c>
      <c r="W66" s="220" t="s">
        <v>580</v>
      </c>
      <c r="X66" s="220" t="s">
        <v>580</v>
      </c>
      <c r="Y66" s="220" t="s">
        <v>580</v>
      </c>
    </row>
    <row r="67" spans="1:25" ht="78.75">
      <c r="A67" s="75" t="s">
        <v>684</v>
      </c>
      <c r="B67" s="190" t="s">
        <v>685</v>
      </c>
      <c r="C67" s="120" t="s">
        <v>700</v>
      </c>
      <c r="D67" s="220" t="s">
        <v>580</v>
      </c>
      <c r="E67" s="220" t="s">
        <v>580</v>
      </c>
      <c r="F67" s="220" t="s">
        <v>580</v>
      </c>
      <c r="G67" s="220" t="s">
        <v>580</v>
      </c>
      <c r="H67" s="220" t="s">
        <v>580</v>
      </c>
      <c r="I67" s="220" t="s">
        <v>580</v>
      </c>
      <c r="J67" s="220" t="s">
        <v>580</v>
      </c>
      <c r="K67" s="220" t="s">
        <v>580</v>
      </c>
      <c r="L67" s="220" t="s">
        <v>580</v>
      </c>
      <c r="M67" s="220" t="s">
        <v>580</v>
      </c>
      <c r="N67" s="220" t="s">
        <v>580</v>
      </c>
      <c r="O67" s="220" t="s">
        <v>580</v>
      </c>
      <c r="P67" s="220" t="s">
        <v>580</v>
      </c>
      <c r="Q67" s="220" t="s">
        <v>580</v>
      </c>
      <c r="R67" s="220" t="s">
        <v>580</v>
      </c>
      <c r="S67" s="220" t="s">
        <v>580</v>
      </c>
      <c r="T67" s="220" t="s">
        <v>580</v>
      </c>
      <c r="U67" s="220" t="s">
        <v>580</v>
      </c>
      <c r="V67" s="220" t="s">
        <v>580</v>
      </c>
      <c r="W67" s="220" t="s">
        <v>580</v>
      </c>
      <c r="X67" s="220" t="s">
        <v>580</v>
      </c>
      <c r="Y67" s="220" t="s">
        <v>580</v>
      </c>
    </row>
    <row r="68" spans="1:25" ht="78.75">
      <c r="A68" s="75" t="s">
        <v>686</v>
      </c>
      <c r="B68" s="190" t="s">
        <v>687</v>
      </c>
      <c r="C68" s="120" t="s">
        <v>700</v>
      </c>
      <c r="D68" s="220" t="s">
        <v>580</v>
      </c>
      <c r="E68" s="220" t="s">
        <v>580</v>
      </c>
      <c r="F68" s="220" t="s">
        <v>580</v>
      </c>
      <c r="G68" s="220" t="s">
        <v>580</v>
      </c>
      <c r="H68" s="220" t="s">
        <v>580</v>
      </c>
      <c r="I68" s="220" t="s">
        <v>580</v>
      </c>
      <c r="J68" s="220" t="s">
        <v>580</v>
      </c>
      <c r="K68" s="220" t="s">
        <v>580</v>
      </c>
      <c r="L68" s="220" t="s">
        <v>580</v>
      </c>
      <c r="M68" s="220" t="s">
        <v>580</v>
      </c>
      <c r="N68" s="220" t="s">
        <v>580</v>
      </c>
      <c r="O68" s="220" t="s">
        <v>580</v>
      </c>
      <c r="P68" s="220" t="s">
        <v>580</v>
      </c>
      <c r="Q68" s="220" t="s">
        <v>580</v>
      </c>
      <c r="R68" s="220" t="s">
        <v>580</v>
      </c>
      <c r="S68" s="220" t="s">
        <v>580</v>
      </c>
      <c r="T68" s="220" t="s">
        <v>580</v>
      </c>
      <c r="U68" s="220" t="s">
        <v>580</v>
      </c>
      <c r="V68" s="220" t="s">
        <v>580</v>
      </c>
      <c r="W68" s="220" t="s">
        <v>580</v>
      </c>
      <c r="X68" s="220" t="s">
        <v>580</v>
      </c>
      <c r="Y68" s="220" t="s">
        <v>580</v>
      </c>
    </row>
    <row r="69" spans="1:25" ht="47.25">
      <c r="A69" s="75" t="s">
        <v>688</v>
      </c>
      <c r="B69" s="190" t="s">
        <v>689</v>
      </c>
      <c r="C69" s="120" t="s">
        <v>700</v>
      </c>
      <c r="D69" s="220" t="s">
        <v>580</v>
      </c>
      <c r="E69" s="220" t="s">
        <v>580</v>
      </c>
      <c r="F69" s="220" t="s">
        <v>580</v>
      </c>
      <c r="G69" s="220" t="s">
        <v>580</v>
      </c>
      <c r="H69" s="220" t="s">
        <v>580</v>
      </c>
      <c r="I69" s="220" t="s">
        <v>580</v>
      </c>
      <c r="J69" s="220" t="s">
        <v>580</v>
      </c>
      <c r="K69" s="220" t="s">
        <v>580</v>
      </c>
      <c r="L69" s="220" t="s">
        <v>580</v>
      </c>
      <c r="M69" s="220" t="s">
        <v>580</v>
      </c>
      <c r="N69" s="220" t="s">
        <v>580</v>
      </c>
      <c r="O69" s="220" t="s">
        <v>580</v>
      </c>
      <c r="P69" s="220" t="s">
        <v>580</v>
      </c>
      <c r="Q69" s="220" t="s">
        <v>580</v>
      </c>
      <c r="R69" s="220" t="s">
        <v>580</v>
      </c>
      <c r="S69" s="220" t="s">
        <v>580</v>
      </c>
      <c r="T69" s="220" t="s">
        <v>580</v>
      </c>
      <c r="U69" s="220" t="s">
        <v>580</v>
      </c>
      <c r="V69" s="220" t="s">
        <v>580</v>
      </c>
      <c r="W69" s="220" t="s">
        <v>580</v>
      </c>
      <c r="X69" s="220" t="s">
        <v>580</v>
      </c>
      <c r="Y69" s="220" t="s">
        <v>580</v>
      </c>
    </row>
    <row r="70" spans="1:25" ht="47.25">
      <c r="A70" s="75" t="s">
        <v>690</v>
      </c>
      <c r="B70" s="190" t="s">
        <v>691</v>
      </c>
      <c r="C70" s="120" t="s">
        <v>700</v>
      </c>
      <c r="D70" s="220" t="s">
        <v>580</v>
      </c>
      <c r="E70" s="220" t="s">
        <v>580</v>
      </c>
      <c r="F70" s="220" t="s">
        <v>580</v>
      </c>
      <c r="G70" s="220" t="s">
        <v>580</v>
      </c>
      <c r="H70" s="220" t="s">
        <v>580</v>
      </c>
      <c r="I70" s="220" t="s">
        <v>580</v>
      </c>
      <c r="J70" s="220" t="s">
        <v>580</v>
      </c>
      <c r="K70" s="220" t="s">
        <v>580</v>
      </c>
      <c r="L70" s="220" t="s">
        <v>580</v>
      </c>
      <c r="M70" s="220" t="s">
        <v>580</v>
      </c>
      <c r="N70" s="220" t="s">
        <v>580</v>
      </c>
      <c r="O70" s="220" t="s">
        <v>580</v>
      </c>
      <c r="P70" s="220" t="s">
        <v>580</v>
      </c>
      <c r="Q70" s="220" t="s">
        <v>580</v>
      </c>
      <c r="R70" s="220" t="s">
        <v>580</v>
      </c>
      <c r="S70" s="220" t="s">
        <v>580</v>
      </c>
      <c r="T70" s="220" t="s">
        <v>580</v>
      </c>
      <c r="U70" s="220" t="s">
        <v>580</v>
      </c>
      <c r="V70" s="220" t="s">
        <v>580</v>
      </c>
      <c r="W70" s="220" t="s">
        <v>580</v>
      </c>
      <c r="X70" s="220" t="s">
        <v>580</v>
      </c>
      <c r="Y70" s="220" t="s">
        <v>580</v>
      </c>
    </row>
    <row r="71" spans="1:25" ht="31.5">
      <c r="A71" s="75" t="s">
        <v>692</v>
      </c>
      <c r="B71" s="190" t="s">
        <v>693</v>
      </c>
      <c r="C71" s="120" t="s">
        <v>700</v>
      </c>
      <c r="D71" s="220" t="s">
        <v>580</v>
      </c>
      <c r="E71" s="220" t="s">
        <v>580</v>
      </c>
      <c r="F71" s="220" t="s">
        <v>580</v>
      </c>
      <c r="G71" s="220" t="s">
        <v>580</v>
      </c>
      <c r="H71" s="220" t="s">
        <v>580</v>
      </c>
      <c r="I71" s="220" t="s">
        <v>580</v>
      </c>
      <c r="J71" s="220" t="s">
        <v>580</v>
      </c>
      <c r="K71" s="220" t="s">
        <v>580</v>
      </c>
      <c r="L71" s="220" t="s">
        <v>580</v>
      </c>
      <c r="M71" s="220" t="s">
        <v>580</v>
      </c>
      <c r="N71" s="220" t="s">
        <v>580</v>
      </c>
      <c r="O71" s="220" t="s">
        <v>580</v>
      </c>
      <c r="P71" s="220" t="s">
        <v>580</v>
      </c>
      <c r="Q71" s="220" t="s">
        <v>580</v>
      </c>
      <c r="R71" s="220" t="s">
        <v>580</v>
      </c>
      <c r="S71" s="220" t="s">
        <v>580</v>
      </c>
      <c r="T71" s="220" t="s">
        <v>580</v>
      </c>
      <c r="U71" s="220" t="s">
        <v>580</v>
      </c>
      <c r="V71" s="220" t="s">
        <v>580</v>
      </c>
      <c r="W71" s="220" t="s">
        <v>580</v>
      </c>
      <c r="X71" s="220" t="s">
        <v>580</v>
      </c>
      <c r="Y71" s="220" t="s">
        <v>580</v>
      </c>
    </row>
    <row r="72" spans="1:25">
      <c r="A72" s="94" t="s">
        <v>866</v>
      </c>
    </row>
  </sheetData>
  <mergeCells count="31">
    <mergeCell ref="A10:X10"/>
    <mergeCell ref="A11:A13"/>
    <mergeCell ref="B11:B13"/>
    <mergeCell ref="C11:C13"/>
    <mergeCell ref="A4:L4"/>
    <mergeCell ref="A9:L9"/>
    <mergeCell ref="A6:L6"/>
    <mergeCell ref="A7:L7"/>
    <mergeCell ref="A8:L8"/>
    <mergeCell ref="Y11:Y13"/>
    <mergeCell ref="S12:T12"/>
    <mergeCell ref="U12:V12"/>
    <mergeCell ref="X12:X13"/>
    <mergeCell ref="W12:W13"/>
    <mergeCell ref="S11:V11"/>
    <mergeCell ref="M11:P11"/>
    <mergeCell ref="Q11:Q13"/>
    <mergeCell ref="W11:X11"/>
    <mergeCell ref="D12:E12"/>
    <mergeCell ref="F12:F13"/>
    <mergeCell ref="H12:H13"/>
    <mergeCell ref="I12:J12"/>
    <mergeCell ref="N12:N13"/>
    <mergeCell ref="O12:P12"/>
    <mergeCell ref="R11:R13"/>
    <mergeCell ref="M12:M13"/>
    <mergeCell ref="K12:K13"/>
    <mergeCell ref="L12:L13"/>
    <mergeCell ref="D11:F11"/>
    <mergeCell ref="G11:G13"/>
    <mergeCell ref="H11:L11"/>
  </mergeCells>
  <pageMargins left="0.70866141732283472" right="0.70866141732283472" top="0.74803149606299213" bottom="0.74803149606299213" header="0.31496062992125984" footer="0.31496062992125984"/>
  <pageSetup paperSize="8" scale="18" fitToWidth="2"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7030A0"/>
    <pageSetUpPr fitToPage="1"/>
  </sheetPr>
  <dimension ref="A1:BJ74"/>
  <sheetViews>
    <sheetView view="pageBreakPreview" topLeftCell="M19" zoomScale="70" zoomScaleSheetLayoutView="70" workbookViewId="0">
      <selection activeCell="AD20" sqref="AD20"/>
    </sheetView>
  </sheetViews>
  <sheetFormatPr defaultRowHeight="12"/>
  <cols>
    <col min="1" max="1" width="9.75" style="24" customWidth="1"/>
    <col min="2" max="2" width="33.875" style="24" customWidth="1"/>
    <col min="3" max="3" width="12.75" style="24" customWidth="1"/>
    <col min="4" max="15" width="8.125" style="24" customWidth="1"/>
    <col min="16" max="17" width="11.75" style="24" customWidth="1"/>
    <col min="18" max="19" width="11.25" style="24" customWidth="1"/>
    <col min="20" max="27" width="8.125" style="24" customWidth="1"/>
    <col min="28" max="29" width="9.875" style="24" customWidth="1"/>
    <col min="30" max="30" width="11.25" style="24" customWidth="1"/>
    <col min="31" max="35" width="8.125" style="24" customWidth="1"/>
    <col min="36" max="37" width="11.125" style="24" customWidth="1"/>
    <col min="38" max="47" width="8.125" style="24" customWidth="1"/>
    <col min="48" max="49" width="11.25" style="24" customWidth="1"/>
    <col min="50" max="16384" width="9" style="24"/>
  </cols>
  <sheetData>
    <row r="1" spans="1:62" ht="18.75">
      <c r="AW1" s="25" t="s">
        <v>243</v>
      </c>
    </row>
    <row r="2" spans="1:62" ht="18.75">
      <c r="T2" s="179"/>
      <c r="U2" s="242"/>
      <c r="V2" s="242"/>
      <c r="W2" s="242"/>
      <c r="X2" s="242"/>
      <c r="Y2" s="242"/>
      <c r="Z2" s="242"/>
      <c r="AA2" s="242"/>
      <c r="AB2" s="242"/>
      <c r="AC2" s="179"/>
      <c r="AW2" s="14" t="s">
        <v>1</v>
      </c>
    </row>
    <row r="3" spans="1:62" ht="18.75">
      <c r="T3" s="40"/>
      <c r="U3" s="40"/>
      <c r="V3" s="40"/>
      <c r="W3" s="40"/>
      <c r="X3" s="40"/>
      <c r="Y3" s="40"/>
      <c r="Z3" s="40"/>
      <c r="AA3" s="40"/>
      <c r="AB3" s="40"/>
      <c r="AC3" s="40"/>
      <c r="AW3" s="14" t="s">
        <v>695</v>
      </c>
    </row>
    <row r="4" spans="1:62" ht="18.75">
      <c r="A4" s="243" t="s">
        <v>697</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row>
    <row r="5" spans="1:62" ht="18.75">
      <c r="A5" s="240" t="s">
        <v>808</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row>
    <row r="6" spans="1:62" ht="15.75" customHeight="1"/>
    <row r="7" spans="1:62" ht="21.75" customHeight="1">
      <c r="A7" s="244" t="s">
        <v>766</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row>
    <row r="8" spans="1:62" ht="15.75" customHeight="1">
      <c r="A8" s="245" t="s">
        <v>289</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row>
    <row r="10" spans="1:62" ht="16.5" customHeight="1">
      <c r="A10" s="244" t="s">
        <v>696</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row>
    <row r="11" spans="1:62" ht="15" customHeight="1">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1"/>
      <c r="AE11" s="181"/>
      <c r="AF11" s="181"/>
      <c r="AG11" s="181"/>
      <c r="AH11" s="181"/>
      <c r="AI11" s="181"/>
      <c r="AJ11" s="181"/>
      <c r="AK11" s="181"/>
      <c r="AL11" s="181"/>
      <c r="AM11" s="181"/>
      <c r="AN11" s="181"/>
      <c r="AO11" s="181"/>
      <c r="AP11" s="181"/>
      <c r="AQ11" s="181"/>
      <c r="AR11" s="180"/>
      <c r="AS11" s="180"/>
      <c r="AT11" s="180"/>
      <c r="AU11" s="180"/>
      <c r="AV11" s="180"/>
      <c r="AW11" s="180"/>
    </row>
    <row r="12" spans="1:62" s="40" customFormat="1" ht="15.75" customHeight="1">
      <c r="A12" s="241" t="s">
        <v>699</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71"/>
      <c r="AY12" s="71"/>
      <c r="AZ12" s="71"/>
      <c r="BA12" s="71"/>
      <c r="BB12" s="71"/>
      <c r="BC12" s="71"/>
      <c r="BD12" s="71"/>
      <c r="BE12" s="71"/>
      <c r="BF12" s="71"/>
      <c r="BG12" s="71"/>
      <c r="BH12" s="71"/>
      <c r="BI12" s="71"/>
      <c r="BJ12" s="71"/>
    </row>
    <row r="13" spans="1:62" s="40" customFormat="1" ht="15.75" customHeight="1">
      <c r="A13" s="246" t="s">
        <v>154</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17"/>
      <c r="AY13" s="17"/>
      <c r="AZ13" s="17"/>
      <c r="BA13" s="17"/>
      <c r="BB13" s="17"/>
      <c r="BC13" s="17"/>
      <c r="BD13" s="17"/>
      <c r="BE13" s="17"/>
      <c r="BF13" s="17"/>
      <c r="BG13" s="17"/>
      <c r="BH13" s="17"/>
      <c r="BI13" s="17"/>
      <c r="BJ13" s="17"/>
    </row>
    <row r="14" spans="1:62" s="40" customFormat="1" ht="15.7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71"/>
      <c r="AY14" s="71"/>
      <c r="AZ14" s="71"/>
      <c r="BA14" s="71"/>
      <c r="BB14" s="71"/>
      <c r="BC14" s="71"/>
      <c r="BD14" s="71"/>
      <c r="BE14" s="71"/>
      <c r="BF14" s="71"/>
      <c r="BG14" s="71"/>
      <c r="BH14" s="71"/>
      <c r="BI14" s="71"/>
      <c r="BJ14" s="71"/>
    </row>
    <row r="15" spans="1:62" s="27" customFormat="1" ht="33.75" customHeight="1">
      <c r="A15" s="236" t="s">
        <v>160</v>
      </c>
      <c r="B15" s="236" t="s">
        <v>30</v>
      </c>
      <c r="C15" s="236" t="s">
        <v>4</v>
      </c>
      <c r="D15" s="236" t="s">
        <v>155</v>
      </c>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row>
    <row r="16" spans="1:62" ht="145.5" customHeight="1">
      <c r="A16" s="236"/>
      <c r="B16" s="236"/>
      <c r="C16" s="236"/>
      <c r="D16" s="236" t="s">
        <v>54</v>
      </c>
      <c r="E16" s="236"/>
      <c r="F16" s="236"/>
      <c r="G16" s="236"/>
      <c r="H16" s="236"/>
      <c r="I16" s="236"/>
      <c r="J16" s="236"/>
      <c r="K16" s="236"/>
      <c r="L16" s="236"/>
      <c r="M16" s="236"/>
      <c r="N16" s="236"/>
      <c r="O16" s="236"/>
      <c r="P16" s="236"/>
      <c r="Q16" s="236"/>
      <c r="R16" s="236"/>
      <c r="S16" s="236"/>
      <c r="T16" s="236" t="s">
        <v>55</v>
      </c>
      <c r="U16" s="236"/>
      <c r="V16" s="236"/>
      <c r="W16" s="236"/>
      <c r="X16" s="236"/>
      <c r="Y16" s="236"/>
      <c r="Z16" s="236"/>
      <c r="AA16" s="236"/>
      <c r="AB16" s="236"/>
      <c r="AC16" s="236"/>
      <c r="AD16" s="236" t="s">
        <v>49</v>
      </c>
      <c r="AE16" s="236"/>
      <c r="AF16" s="236"/>
      <c r="AG16" s="236"/>
      <c r="AH16" s="236" t="s">
        <v>50</v>
      </c>
      <c r="AI16" s="236"/>
      <c r="AJ16" s="236"/>
      <c r="AK16" s="236"/>
      <c r="AL16" s="236" t="s">
        <v>32</v>
      </c>
      <c r="AM16" s="236"/>
      <c r="AN16" s="236"/>
      <c r="AO16" s="236"/>
      <c r="AP16" s="236"/>
      <c r="AQ16" s="236"/>
      <c r="AR16" s="236" t="s">
        <v>47</v>
      </c>
      <c r="AS16" s="236"/>
      <c r="AT16" s="236"/>
      <c r="AU16" s="236"/>
      <c r="AV16" s="236" t="s">
        <v>48</v>
      </c>
      <c r="AW16" s="236"/>
    </row>
    <row r="17" spans="1:49" s="28" customFormat="1" ht="192" customHeight="1">
      <c r="A17" s="236"/>
      <c r="B17" s="236"/>
      <c r="C17" s="236"/>
      <c r="D17" s="239" t="s">
        <v>704</v>
      </c>
      <c r="E17" s="239"/>
      <c r="F17" s="239" t="s">
        <v>705</v>
      </c>
      <c r="G17" s="239"/>
      <c r="H17" s="237" t="s">
        <v>718</v>
      </c>
      <c r="I17" s="238"/>
      <c r="J17" s="237" t="s">
        <v>719</v>
      </c>
      <c r="K17" s="238"/>
      <c r="L17" s="237" t="s">
        <v>720</v>
      </c>
      <c r="M17" s="238"/>
      <c r="N17" s="237" t="s">
        <v>721</v>
      </c>
      <c r="O17" s="238"/>
      <c r="P17" s="237" t="s">
        <v>722</v>
      </c>
      <c r="Q17" s="238"/>
      <c r="R17" s="237" t="s">
        <v>745</v>
      </c>
      <c r="S17" s="238"/>
      <c r="T17" s="239" t="s">
        <v>723</v>
      </c>
      <c r="U17" s="239"/>
      <c r="V17" s="239" t="s">
        <v>725</v>
      </c>
      <c r="W17" s="239"/>
      <c r="X17" s="239" t="s">
        <v>724</v>
      </c>
      <c r="Y17" s="239"/>
      <c r="Z17" s="237" t="s">
        <v>726</v>
      </c>
      <c r="AA17" s="238"/>
      <c r="AB17" s="239" t="s">
        <v>727</v>
      </c>
      <c r="AC17" s="239"/>
      <c r="AD17" s="239" t="s">
        <v>733</v>
      </c>
      <c r="AE17" s="239"/>
      <c r="AF17" s="239" t="s">
        <v>734</v>
      </c>
      <c r="AG17" s="239"/>
      <c r="AH17" s="239" t="s">
        <v>735</v>
      </c>
      <c r="AI17" s="239"/>
      <c r="AJ17" s="239" t="s">
        <v>736</v>
      </c>
      <c r="AK17" s="239"/>
      <c r="AL17" s="239" t="s">
        <v>737</v>
      </c>
      <c r="AM17" s="239"/>
      <c r="AN17" s="239" t="s">
        <v>738</v>
      </c>
      <c r="AO17" s="239"/>
      <c r="AP17" s="239" t="s">
        <v>739</v>
      </c>
      <c r="AQ17" s="239"/>
      <c r="AR17" s="239" t="s">
        <v>742</v>
      </c>
      <c r="AS17" s="239"/>
      <c r="AT17" s="239" t="s">
        <v>743</v>
      </c>
      <c r="AU17" s="239"/>
      <c r="AV17" s="239" t="s">
        <v>744</v>
      </c>
      <c r="AW17" s="239"/>
    </row>
    <row r="18" spans="1:49" ht="128.25" customHeight="1">
      <c r="A18" s="236"/>
      <c r="B18" s="236"/>
      <c r="C18" s="236"/>
      <c r="D18" s="42" t="s">
        <v>703</v>
      </c>
      <c r="E18" s="42" t="s">
        <v>156</v>
      </c>
      <c r="F18" s="42" t="s">
        <v>703</v>
      </c>
      <c r="G18" s="42" t="s">
        <v>156</v>
      </c>
      <c r="H18" s="42" t="s">
        <v>703</v>
      </c>
      <c r="I18" s="42" t="s">
        <v>156</v>
      </c>
      <c r="J18" s="42" t="s">
        <v>703</v>
      </c>
      <c r="K18" s="42" t="s">
        <v>156</v>
      </c>
      <c r="L18" s="42" t="s">
        <v>703</v>
      </c>
      <c r="M18" s="42" t="s">
        <v>156</v>
      </c>
      <c r="N18" s="42" t="s">
        <v>703</v>
      </c>
      <c r="O18" s="42" t="s">
        <v>156</v>
      </c>
      <c r="P18" s="42" t="s">
        <v>703</v>
      </c>
      <c r="Q18" s="42" t="s">
        <v>156</v>
      </c>
      <c r="R18" s="42" t="s">
        <v>703</v>
      </c>
      <c r="S18" s="42" t="s">
        <v>156</v>
      </c>
      <c r="T18" s="42" t="s">
        <v>703</v>
      </c>
      <c r="U18" s="42" t="s">
        <v>156</v>
      </c>
      <c r="V18" s="42" t="s">
        <v>703</v>
      </c>
      <c r="W18" s="42" t="s">
        <v>156</v>
      </c>
      <c r="X18" s="42" t="s">
        <v>703</v>
      </c>
      <c r="Y18" s="42" t="s">
        <v>156</v>
      </c>
      <c r="Z18" s="42" t="s">
        <v>703</v>
      </c>
      <c r="AA18" s="42" t="s">
        <v>156</v>
      </c>
      <c r="AB18" s="42" t="s">
        <v>703</v>
      </c>
      <c r="AC18" s="42" t="s">
        <v>156</v>
      </c>
      <c r="AD18" s="42" t="s">
        <v>703</v>
      </c>
      <c r="AE18" s="42" t="s">
        <v>156</v>
      </c>
      <c r="AF18" s="42" t="s">
        <v>703</v>
      </c>
      <c r="AG18" s="42" t="s">
        <v>156</v>
      </c>
      <c r="AH18" s="42" t="s">
        <v>703</v>
      </c>
      <c r="AI18" s="42" t="s">
        <v>156</v>
      </c>
      <c r="AJ18" s="42" t="s">
        <v>703</v>
      </c>
      <c r="AK18" s="42" t="s">
        <v>156</v>
      </c>
      <c r="AL18" s="42" t="s">
        <v>703</v>
      </c>
      <c r="AM18" s="42" t="s">
        <v>156</v>
      </c>
      <c r="AN18" s="42" t="s">
        <v>703</v>
      </c>
      <c r="AO18" s="42" t="s">
        <v>156</v>
      </c>
      <c r="AP18" s="42" t="s">
        <v>703</v>
      </c>
      <c r="AQ18" s="42" t="s">
        <v>156</v>
      </c>
      <c r="AR18" s="42" t="s">
        <v>703</v>
      </c>
      <c r="AS18" s="42" t="s">
        <v>156</v>
      </c>
      <c r="AT18" s="42" t="s">
        <v>703</v>
      </c>
      <c r="AU18" s="42" t="s">
        <v>156</v>
      </c>
      <c r="AV18" s="42" t="s">
        <v>703</v>
      </c>
      <c r="AW18" s="42" t="s">
        <v>156</v>
      </c>
    </row>
    <row r="19" spans="1:49" s="30" customFormat="1" ht="15.75">
      <c r="A19" s="52">
        <v>1</v>
      </c>
      <c r="B19" s="29">
        <v>2</v>
      </c>
      <c r="C19" s="52">
        <v>3</v>
      </c>
      <c r="D19" s="87" t="s">
        <v>100</v>
      </c>
      <c r="E19" s="87" t="s">
        <v>107</v>
      </c>
      <c r="F19" s="87" t="s">
        <v>108</v>
      </c>
      <c r="G19" s="87" t="s">
        <v>145</v>
      </c>
      <c r="H19" s="87" t="s">
        <v>706</v>
      </c>
      <c r="I19" s="87" t="s">
        <v>707</v>
      </c>
      <c r="J19" s="87" t="s">
        <v>708</v>
      </c>
      <c r="K19" s="87" t="s">
        <v>709</v>
      </c>
      <c r="L19" s="87" t="s">
        <v>710</v>
      </c>
      <c r="M19" s="87" t="s">
        <v>711</v>
      </c>
      <c r="N19" s="87" t="s">
        <v>712</v>
      </c>
      <c r="O19" s="87" t="s">
        <v>713</v>
      </c>
      <c r="P19" s="87" t="s">
        <v>714</v>
      </c>
      <c r="Q19" s="87" t="s">
        <v>715</v>
      </c>
      <c r="R19" s="87" t="s">
        <v>716</v>
      </c>
      <c r="S19" s="87" t="s">
        <v>717</v>
      </c>
      <c r="T19" s="87" t="s">
        <v>93</v>
      </c>
      <c r="U19" s="87" t="s">
        <v>94</v>
      </c>
      <c r="V19" s="87" t="s">
        <v>109</v>
      </c>
      <c r="W19" s="87" t="s">
        <v>110</v>
      </c>
      <c r="X19" s="87" t="s">
        <v>491</v>
      </c>
      <c r="Y19" s="87" t="s">
        <v>728</v>
      </c>
      <c r="Z19" s="87" t="s">
        <v>729</v>
      </c>
      <c r="AA19" s="87" t="s">
        <v>730</v>
      </c>
      <c r="AB19" s="87" t="s">
        <v>731</v>
      </c>
      <c r="AC19" s="87" t="s">
        <v>732</v>
      </c>
      <c r="AD19" s="87" t="s">
        <v>96</v>
      </c>
      <c r="AE19" s="87" t="s">
        <v>97</v>
      </c>
      <c r="AF19" s="87" t="s">
        <v>98</v>
      </c>
      <c r="AG19" s="87" t="s">
        <v>99</v>
      </c>
      <c r="AH19" s="87" t="s">
        <v>112</v>
      </c>
      <c r="AI19" s="87" t="s">
        <v>113</v>
      </c>
      <c r="AJ19" s="87" t="s">
        <v>146</v>
      </c>
      <c r="AK19" s="87" t="s">
        <v>147</v>
      </c>
      <c r="AL19" s="87" t="s">
        <v>115</v>
      </c>
      <c r="AM19" s="87" t="s">
        <v>116</v>
      </c>
      <c r="AN19" s="87" t="s">
        <v>120</v>
      </c>
      <c r="AO19" s="87" t="s">
        <v>121</v>
      </c>
      <c r="AP19" s="87" t="s">
        <v>740</v>
      </c>
      <c r="AQ19" s="87" t="s">
        <v>741</v>
      </c>
      <c r="AR19" s="87" t="s">
        <v>148</v>
      </c>
      <c r="AS19" s="87" t="s">
        <v>149</v>
      </c>
      <c r="AT19" s="87" t="s">
        <v>150</v>
      </c>
      <c r="AU19" s="87" t="s">
        <v>151</v>
      </c>
      <c r="AV19" s="87" t="s">
        <v>152</v>
      </c>
      <c r="AW19" s="87" t="s">
        <v>153</v>
      </c>
    </row>
    <row r="20" spans="1:49" s="30" customFormat="1" ht="37.5" customHeight="1">
      <c r="A20" s="75" t="s">
        <v>627</v>
      </c>
      <c r="B20" s="177" t="s">
        <v>628</v>
      </c>
      <c r="C20" s="187" t="s">
        <v>700</v>
      </c>
      <c r="D20" s="187" t="str">
        <f>D22</f>
        <v>0 МВ∙А</v>
      </c>
      <c r="E20" s="187">
        <f t="shared" ref="E20:AW20" si="0">E22</f>
        <v>0</v>
      </c>
      <c r="F20" s="187" t="str">
        <f t="shared" si="0"/>
        <v>0 МВ∙А</v>
      </c>
      <c r="G20" s="187">
        <f t="shared" si="0"/>
        <v>0</v>
      </c>
      <c r="H20" s="187" t="str">
        <f t="shared" si="0"/>
        <v>0 км</v>
      </c>
      <c r="I20" s="187">
        <f t="shared" si="0"/>
        <v>0</v>
      </c>
      <c r="J20" s="187" t="str">
        <f t="shared" si="0"/>
        <v>0 км</v>
      </c>
      <c r="K20" s="187">
        <f t="shared" si="0"/>
        <v>0</v>
      </c>
      <c r="L20" s="187" t="str">
        <f t="shared" si="0"/>
        <v>0 МВт</v>
      </c>
      <c r="M20" s="187">
        <f t="shared" si="0"/>
        <v>0</v>
      </c>
      <c r="N20" s="187" t="str">
        <f t="shared" si="0"/>
        <v>0 МВт</v>
      </c>
      <c r="O20" s="187">
        <f t="shared" si="0"/>
        <v>0</v>
      </c>
      <c r="P20" s="187" t="str">
        <f t="shared" si="0"/>
        <v>0 МВт</v>
      </c>
      <c r="Q20" s="187">
        <f t="shared" si="0"/>
        <v>0</v>
      </c>
      <c r="R20" s="187">
        <f t="shared" si="0"/>
        <v>0</v>
      </c>
      <c r="S20" s="187">
        <f t="shared" si="0"/>
        <v>0</v>
      </c>
      <c r="T20" s="187" t="str">
        <f t="shared" si="0"/>
        <v>0 МВА</v>
      </c>
      <c r="U20" s="187">
        <f t="shared" si="0"/>
        <v>0</v>
      </c>
      <c r="V20" s="187" t="str">
        <f t="shared" si="0"/>
        <v>0 км</v>
      </c>
      <c r="W20" s="187">
        <f t="shared" si="0"/>
        <v>0</v>
      </c>
      <c r="X20" s="187" t="str">
        <f t="shared" si="0"/>
        <v>2 шт.</v>
      </c>
      <c r="Y20" s="187">
        <f t="shared" si="0"/>
        <v>0</v>
      </c>
      <c r="Z20" s="187" t="str">
        <f t="shared" si="0"/>
        <v>0 Мвар</v>
      </c>
      <c r="AA20" s="187">
        <f t="shared" si="0"/>
        <v>0</v>
      </c>
      <c r="AB20" s="187">
        <f t="shared" si="0"/>
        <v>0</v>
      </c>
      <c r="AC20" s="187">
        <f t="shared" si="0"/>
        <v>0</v>
      </c>
      <c r="AD20" s="187" t="str">
        <f t="shared" si="0"/>
        <v>-14,532 час</v>
      </c>
      <c r="AE20" s="187">
        <f t="shared" si="0"/>
        <v>0</v>
      </c>
      <c r="AF20" s="187">
        <f t="shared" si="0"/>
        <v>-2</v>
      </c>
      <c r="AG20" s="187">
        <f t="shared" si="0"/>
        <v>0</v>
      </c>
      <c r="AH20" s="187" t="str">
        <f t="shared" si="0"/>
        <v>0 шт.</v>
      </c>
      <c r="AI20" s="187" t="str">
        <f t="shared" si="0"/>
        <v>0</v>
      </c>
      <c r="AJ20" s="187" t="str">
        <f t="shared" si="0"/>
        <v>0 шт.</v>
      </c>
      <c r="AK20" s="187" t="str">
        <f t="shared" si="0"/>
        <v>0</v>
      </c>
      <c r="AL20" s="187" t="str">
        <f t="shared" si="0"/>
        <v>0 млн. руб.</v>
      </c>
      <c r="AM20" s="187" t="str">
        <f t="shared" si="0"/>
        <v>0</v>
      </c>
      <c r="AN20" s="187" t="str">
        <f t="shared" si="0"/>
        <v>0 млн. руб.</v>
      </c>
      <c r="AO20" s="187" t="str">
        <f t="shared" si="0"/>
        <v>0</v>
      </c>
      <c r="AP20" s="187" t="str">
        <f t="shared" si="0"/>
        <v>0 млн. руб.</v>
      </c>
      <c r="AQ20" s="187" t="str">
        <f t="shared" si="0"/>
        <v>0</v>
      </c>
      <c r="AR20" s="187" t="str">
        <f t="shared" si="0"/>
        <v>0 млн. руб.</v>
      </c>
      <c r="AS20" s="187" t="str">
        <f t="shared" si="0"/>
        <v>0</v>
      </c>
      <c r="AT20" s="187" t="str">
        <f t="shared" si="0"/>
        <v>0 млн. руб.</v>
      </c>
      <c r="AU20" s="187" t="str">
        <f t="shared" si="0"/>
        <v>0</v>
      </c>
      <c r="AV20" s="187" t="str">
        <f t="shared" si="0"/>
        <v>0 млн. руб.</v>
      </c>
      <c r="AW20" s="187">
        <f t="shared" si="0"/>
        <v>0</v>
      </c>
    </row>
    <row r="21" spans="1:49" ht="31.5">
      <c r="A21" s="75" t="s">
        <v>629</v>
      </c>
      <c r="B21" s="177" t="s">
        <v>630</v>
      </c>
      <c r="C21" s="187" t="s">
        <v>700</v>
      </c>
      <c r="D21" s="187" t="s">
        <v>846</v>
      </c>
      <c r="E21" s="187">
        <v>0</v>
      </c>
      <c r="F21" s="187" t="s">
        <v>846</v>
      </c>
      <c r="G21" s="187">
        <v>0</v>
      </c>
      <c r="H21" s="187" t="s">
        <v>746</v>
      </c>
      <c r="I21" s="187">
        <v>0</v>
      </c>
      <c r="J21" s="187" t="s">
        <v>746</v>
      </c>
      <c r="K21" s="187">
        <v>0</v>
      </c>
      <c r="L21" s="187" t="s">
        <v>748</v>
      </c>
      <c r="M21" s="187">
        <v>0</v>
      </c>
      <c r="N21" s="187" t="s">
        <v>748</v>
      </c>
      <c r="O21" s="187">
        <v>0</v>
      </c>
      <c r="P21" s="187" t="s">
        <v>748</v>
      </c>
      <c r="Q21" s="187">
        <v>0</v>
      </c>
      <c r="R21" s="187">
        <v>0</v>
      </c>
      <c r="S21" s="187">
        <v>0</v>
      </c>
      <c r="T21" s="187" t="s">
        <v>747</v>
      </c>
      <c r="U21" s="187">
        <v>0</v>
      </c>
      <c r="V21" s="187" t="s">
        <v>746</v>
      </c>
      <c r="W21" s="187">
        <v>0</v>
      </c>
      <c r="X21" s="187" t="s">
        <v>784</v>
      </c>
      <c r="Y21" s="187">
        <v>0</v>
      </c>
      <c r="Z21" s="187" t="s">
        <v>749</v>
      </c>
      <c r="AA21" s="187">
        <v>0</v>
      </c>
      <c r="AB21" s="203">
        <v>0</v>
      </c>
      <c r="AC21" s="187">
        <v>0</v>
      </c>
      <c r="AD21" s="204" t="s">
        <v>847</v>
      </c>
      <c r="AE21" s="187">
        <v>0</v>
      </c>
      <c r="AF21" s="205">
        <v>0</v>
      </c>
      <c r="AG21" s="205">
        <v>0</v>
      </c>
      <c r="AH21" s="204" t="s">
        <v>784</v>
      </c>
      <c r="AI21" s="204" t="s">
        <v>627</v>
      </c>
      <c r="AJ21" s="204" t="s">
        <v>784</v>
      </c>
      <c r="AK21" s="204" t="s">
        <v>627</v>
      </c>
      <c r="AL21" s="204" t="s">
        <v>785</v>
      </c>
      <c r="AM21" s="204" t="s">
        <v>627</v>
      </c>
      <c r="AN21" s="204" t="s">
        <v>785</v>
      </c>
      <c r="AO21" s="204" t="s">
        <v>627</v>
      </c>
      <c r="AP21" s="204" t="s">
        <v>785</v>
      </c>
      <c r="AQ21" s="204" t="s">
        <v>627</v>
      </c>
      <c r="AR21" s="204" t="s">
        <v>785</v>
      </c>
      <c r="AS21" s="204" t="s">
        <v>627</v>
      </c>
      <c r="AT21" s="204" t="s">
        <v>785</v>
      </c>
      <c r="AU21" s="204" t="s">
        <v>627</v>
      </c>
      <c r="AV21" s="204" t="s">
        <v>785</v>
      </c>
      <c r="AW21" s="187">
        <v>0</v>
      </c>
    </row>
    <row r="22" spans="1:49" ht="31.5">
      <c r="A22" s="75" t="s">
        <v>631</v>
      </c>
      <c r="B22" s="177" t="s">
        <v>632</v>
      </c>
      <c r="C22" s="187" t="s">
        <v>700</v>
      </c>
      <c r="D22" s="187" t="str">
        <f>D49</f>
        <v>0 МВ∙А</v>
      </c>
      <c r="E22" s="187">
        <f t="shared" ref="E22:AW22" si="1">E49</f>
        <v>0</v>
      </c>
      <c r="F22" s="187" t="str">
        <f t="shared" si="1"/>
        <v>0 МВ∙А</v>
      </c>
      <c r="G22" s="187">
        <f t="shared" si="1"/>
        <v>0</v>
      </c>
      <c r="H22" s="187" t="str">
        <f t="shared" si="1"/>
        <v>0 км</v>
      </c>
      <c r="I22" s="187">
        <f t="shared" si="1"/>
        <v>0</v>
      </c>
      <c r="J22" s="187" t="str">
        <f t="shared" si="1"/>
        <v>0 км</v>
      </c>
      <c r="K22" s="187">
        <f t="shared" si="1"/>
        <v>0</v>
      </c>
      <c r="L22" s="187" t="str">
        <f t="shared" si="1"/>
        <v>0 МВт</v>
      </c>
      <c r="M22" s="187">
        <f t="shared" si="1"/>
        <v>0</v>
      </c>
      <c r="N22" s="187" t="str">
        <f t="shared" si="1"/>
        <v>0 МВт</v>
      </c>
      <c r="O22" s="187">
        <f t="shared" si="1"/>
        <v>0</v>
      </c>
      <c r="P22" s="187" t="str">
        <f t="shared" si="1"/>
        <v>0 МВт</v>
      </c>
      <c r="Q22" s="187">
        <f t="shared" si="1"/>
        <v>0</v>
      </c>
      <c r="R22" s="187">
        <f t="shared" si="1"/>
        <v>0</v>
      </c>
      <c r="S22" s="187">
        <f t="shared" si="1"/>
        <v>0</v>
      </c>
      <c r="T22" s="187" t="str">
        <f t="shared" si="1"/>
        <v>0 МВА</v>
      </c>
      <c r="U22" s="187">
        <f t="shared" si="1"/>
        <v>0</v>
      </c>
      <c r="V22" s="187" t="str">
        <f t="shared" si="1"/>
        <v>0 км</v>
      </c>
      <c r="W22" s="187">
        <f t="shared" si="1"/>
        <v>0</v>
      </c>
      <c r="X22" s="187" t="str">
        <f t="shared" si="1"/>
        <v>2 шт.</v>
      </c>
      <c r="Y22" s="187">
        <f t="shared" si="1"/>
        <v>0</v>
      </c>
      <c r="Z22" s="187" t="str">
        <f t="shared" si="1"/>
        <v>0 Мвар</v>
      </c>
      <c r="AA22" s="187">
        <f t="shared" si="1"/>
        <v>0</v>
      </c>
      <c r="AB22" s="187">
        <f t="shared" si="1"/>
        <v>0</v>
      </c>
      <c r="AC22" s="187">
        <f t="shared" si="1"/>
        <v>0</v>
      </c>
      <c r="AD22" s="187" t="str">
        <f t="shared" si="1"/>
        <v>-14,532 час</v>
      </c>
      <c r="AE22" s="187">
        <f t="shared" si="1"/>
        <v>0</v>
      </c>
      <c r="AF22" s="187">
        <f t="shared" si="1"/>
        <v>-2</v>
      </c>
      <c r="AG22" s="187">
        <f t="shared" si="1"/>
        <v>0</v>
      </c>
      <c r="AH22" s="187" t="str">
        <f t="shared" si="1"/>
        <v>0 шт.</v>
      </c>
      <c r="AI22" s="187" t="str">
        <f t="shared" si="1"/>
        <v>0</v>
      </c>
      <c r="AJ22" s="187" t="str">
        <f t="shared" si="1"/>
        <v>0 шт.</v>
      </c>
      <c r="AK22" s="187" t="str">
        <f t="shared" si="1"/>
        <v>0</v>
      </c>
      <c r="AL22" s="187" t="str">
        <f t="shared" si="1"/>
        <v>0 млн. руб.</v>
      </c>
      <c r="AM22" s="187" t="str">
        <f t="shared" si="1"/>
        <v>0</v>
      </c>
      <c r="AN22" s="187" t="str">
        <f t="shared" si="1"/>
        <v>0 млн. руб.</v>
      </c>
      <c r="AO22" s="187" t="str">
        <f t="shared" si="1"/>
        <v>0</v>
      </c>
      <c r="AP22" s="187" t="str">
        <f t="shared" si="1"/>
        <v>0 млн. руб.</v>
      </c>
      <c r="AQ22" s="187" t="str">
        <f t="shared" si="1"/>
        <v>0</v>
      </c>
      <c r="AR22" s="187" t="str">
        <f t="shared" si="1"/>
        <v>0 млн. руб.</v>
      </c>
      <c r="AS22" s="187" t="str">
        <f t="shared" si="1"/>
        <v>0</v>
      </c>
      <c r="AT22" s="187" t="str">
        <f t="shared" si="1"/>
        <v>0 млн. руб.</v>
      </c>
      <c r="AU22" s="187" t="str">
        <f t="shared" si="1"/>
        <v>0</v>
      </c>
      <c r="AV22" s="187" t="str">
        <f t="shared" si="1"/>
        <v>0 млн. руб.</v>
      </c>
      <c r="AW22" s="187">
        <f t="shared" si="1"/>
        <v>0</v>
      </c>
    </row>
    <row r="23" spans="1:49" ht="81.75" customHeight="1">
      <c r="A23" s="75" t="s">
        <v>633</v>
      </c>
      <c r="B23" s="177" t="s">
        <v>634</v>
      </c>
      <c r="C23" s="187" t="s">
        <v>700</v>
      </c>
      <c r="D23" s="187" t="s">
        <v>846</v>
      </c>
      <c r="E23" s="187">
        <v>0</v>
      </c>
      <c r="F23" s="187" t="s">
        <v>846</v>
      </c>
      <c r="G23" s="187">
        <v>0</v>
      </c>
      <c r="H23" s="187" t="s">
        <v>746</v>
      </c>
      <c r="I23" s="187">
        <v>0</v>
      </c>
      <c r="J23" s="187" t="s">
        <v>746</v>
      </c>
      <c r="K23" s="187">
        <v>0</v>
      </c>
      <c r="L23" s="187" t="s">
        <v>748</v>
      </c>
      <c r="M23" s="187">
        <v>0</v>
      </c>
      <c r="N23" s="187" t="s">
        <v>748</v>
      </c>
      <c r="O23" s="187">
        <v>0</v>
      </c>
      <c r="P23" s="187" t="s">
        <v>748</v>
      </c>
      <c r="Q23" s="187">
        <v>0</v>
      </c>
      <c r="R23" s="187">
        <v>0</v>
      </c>
      <c r="S23" s="187">
        <v>0</v>
      </c>
      <c r="T23" s="187" t="s">
        <v>747</v>
      </c>
      <c r="U23" s="187">
        <v>0</v>
      </c>
      <c r="V23" s="187" t="s">
        <v>746</v>
      </c>
      <c r="W23" s="187">
        <v>0</v>
      </c>
      <c r="X23" s="187" t="s">
        <v>784</v>
      </c>
      <c r="Y23" s="187">
        <v>0</v>
      </c>
      <c r="Z23" s="187" t="s">
        <v>749</v>
      </c>
      <c r="AA23" s="187">
        <v>0</v>
      </c>
      <c r="AB23" s="203">
        <v>0</v>
      </c>
      <c r="AC23" s="187">
        <v>0</v>
      </c>
      <c r="AD23" s="204" t="s">
        <v>847</v>
      </c>
      <c r="AE23" s="187">
        <v>0</v>
      </c>
      <c r="AF23" s="205">
        <v>0</v>
      </c>
      <c r="AG23" s="205">
        <v>0</v>
      </c>
      <c r="AH23" s="204" t="s">
        <v>784</v>
      </c>
      <c r="AI23" s="204" t="s">
        <v>627</v>
      </c>
      <c r="AJ23" s="204" t="s">
        <v>784</v>
      </c>
      <c r="AK23" s="204" t="s">
        <v>627</v>
      </c>
      <c r="AL23" s="204" t="s">
        <v>785</v>
      </c>
      <c r="AM23" s="204" t="s">
        <v>627</v>
      </c>
      <c r="AN23" s="204" t="s">
        <v>785</v>
      </c>
      <c r="AO23" s="204" t="s">
        <v>627</v>
      </c>
      <c r="AP23" s="204" t="s">
        <v>785</v>
      </c>
      <c r="AQ23" s="204" t="s">
        <v>627</v>
      </c>
      <c r="AR23" s="204" t="s">
        <v>785</v>
      </c>
      <c r="AS23" s="204" t="s">
        <v>627</v>
      </c>
      <c r="AT23" s="204" t="s">
        <v>785</v>
      </c>
      <c r="AU23" s="204" t="s">
        <v>627</v>
      </c>
      <c r="AV23" s="204" t="s">
        <v>785</v>
      </c>
      <c r="AW23" s="187">
        <v>0</v>
      </c>
    </row>
    <row r="24" spans="1:49" ht="47.25">
      <c r="A24" s="75" t="s">
        <v>635</v>
      </c>
      <c r="B24" s="177" t="s">
        <v>636</v>
      </c>
      <c r="C24" s="187" t="s">
        <v>700</v>
      </c>
      <c r="D24" s="187" t="s">
        <v>846</v>
      </c>
      <c r="E24" s="187">
        <v>0</v>
      </c>
      <c r="F24" s="187" t="s">
        <v>846</v>
      </c>
      <c r="G24" s="187">
        <v>0</v>
      </c>
      <c r="H24" s="187" t="s">
        <v>746</v>
      </c>
      <c r="I24" s="187">
        <v>0</v>
      </c>
      <c r="J24" s="187" t="s">
        <v>746</v>
      </c>
      <c r="K24" s="187">
        <v>0</v>
      </c>
      <c r="L24" s="187" t="s">
        <v>748</v>
      </c>
      <c r="M24" s="187">
        <v>0</v>
      </c>
      <c r="N24" s="187" t="s">
        <v>748</v>
      </c>
      <c r="O24" s="187">
        <v>0</v>
      </c>
      <c r="P24" s="187" t="s">
        <v>748</v>
      </c>
      <c r="Q24" s="187">
        <v>0</v>
      </c>
      <c r="R24" s="187">
        <v>0</v>
      </c>
      <c r="S24" s="187">
        <v>0</v>
      </c>
      <c r="T24" s="187" t="s">
        <v>747</v>
      </c>
      <c r="U24" s="187">
        <v>0</v>
      </c>
      <c r="V24" s="187" t="s">
        <v>746</v>
      </c>
      <c r="W24" s="187">
        <v>0</v>
      </c>
      <c r="X24" s="187" t="s">
        <v>784</v>
      </c>
      <c r="Y24" s="187">
        <v>0</v>
      </c>
      <c r="Z24" s="187" t="s">
        <v>749</v>
      </c>
      <c r="AA24" s="187">
        <v>0</v>
      </c>
      <c r="AB24" s="203">
        <v>0</v>
      </c>
      <c r="AC24" s="187">
        <v>0</v>
      </c>
      <c r="AD24" s="204" t="s">
        <v>847</v>
      </c>
      <c r="AE24" s="187">
        <v>0</v>
      </c>
      <c r="AF24" s="205">
        <v>0</v>
      </c>
      <c r="AG24" s="205">
        <v>0</v>
      </c>
      <c r="AH24" s="204" t="s">
        <v>784</v>
      </c>
      <c r="AI24" s="204" t="s">
        <v>627</v>
      </c>
      <c r="AJ24" s="204" t="s">
        <v>784</v>
      </c>
      <c r="AK24" s="204" t="s">
        <v>627</v>
      </c>
      <c r="AL24" s="204" t="s">
        <v>785</v>
      </c>
      <c r="AM24" s="204" t="s">
        <v>627</v>
      </c>
      <c r="AN24" s="204" t="s">
        <v>785</v>
      </c>
      <c r="AO24" s="204" t="s">
        <v>627</v>
      </c>
      <c r="AP24" s="204" t="s">
        <v>785</v>
      </c>
      <c r="AQ24" s="204" t="s">
        <v>627</v>
      </c>
      <c r="AR24" s="204" t="s">
        <v>785</v>
      </c>
      <c r="AS24" s="204" t="s">
        <v>627</v>
      </c>
      <c r="AT24" s="204" t="s">
        <v>785</v>
      </c>
      <c r="AU24" s="204" t="s">
        <v>627</v>
      </c>
      <c r="AV24" s="204" t="s">
        <v>785</v>
      </c>
      <c r="AW24" s="187">
        <v>0</v>
      </c>
    </row>
    <row r="25" spans="1:49" ht="57" customHeight="1">
      <c r="A25" s="75" t="s">
        <v>637</v>
      </c>
      <c r="B25" s="177" t="s">
        <v>638</v>
      </c>
      <c r="C25" s="187" t="s">
        <v>700</v>
      </c>
      <c r="D25" s="187" t="s">
        <v>846</v>
      </c>
      <c r="E25" s="187">
        <v>0</v>
      </c>
      <c r="F25" s="187" t="s">
        <v>846</v>
      </c>
      <c r="G25" s="187">
        <v>0</v>
      </c>
      <c r="H25" s="187" t="s">
        <v>746</v>
      </c>
      <c r="I25" s="187">
        <v>0</v>
      </c>
      <c r="J25" s="187" t="s">
        <v>746</v>
      </c>
      <c r="K25" s="187">
        <v>0</v>
      </c>
      <c r="L25" s="187" t="s">
        <v>748</v>
      </c>
      <c r="M25" s="187">
        <v>0</v>
      </c>
      <c r="N25" s="187" t="s">
        <v>748</v>
      </c>
      <c r="O25" s="187">
        <v>0</v>
      </c>
      <c r="P25" s="187" t="s">
        <v>748</v>
      </c>
      <c r="Q25" s="187">
        <v>0</v>
      </c>
      <c r="R25" s="187">
        <v>0</v>
      </c>
      <c r="S25" s="187">
        <v>0</v>
      </c>
      <c r="T25" s="187" t="s">
        <v>747</v>
      </c>
      <c r="U25" s="187">
        <v>0</v>
      </c>
      <c r="V25" s="187" t="s">
        <v>746</v>
      </c>
      <c r="W25" s="187">
        <v>0</v>
      </c>
      <c r="X25" s="187" t="s">
        <v>784</v>
      </c>
      <c r="Y25" s="187">
        <v>0</v>
      </c>
      <c r="Z25" s="187" t="s">
        <v>749</v>
      </c>
      <c r="AA25" s="187">
        <v>0</v>
      </c>
      <c r="AB25" s="203">
        <v>0</v>
      </c>
      <c r="AC25" s="187">
        <v>0</v>
      </c>
      <c r="AD25" s="204" t="s">
        <v>847</v>
      </c>
      <c r="AE25" s="187">
        <v>0</v>
      </c>
      <c r="AF25" s="205">
        <v>0</v>
      </c>
      <c r="AG25" s="205">
        <v>0</v>
      </c>
      <c r="AH25" s="204" t="s">
        <v>784</v>
      </c>
      <c r="AI25" s="204" t="s">
        <v>627</v>
      </c>
      <c r="AJ25" s="204" t="s">
        <v>784</v>
      </c>
      <c r="AK25" s="204" t="s">
        <v>627</v>
      </c>
      <c r="AL25" s="204" t="s">
        <v>785</v>
      </c>
      <c r="AM25" s="204" t="s">
        <v>627</v>
      </c>
      <c r="AN25" s="204" t="s">
        <v>785</v>
      </c>
      <c r="AO25" s="204" t="s">
        <v>627</v>
      </c>
      <c r="AP25" s="204" t="s">
        <v>785</v>
      </c>
      <c r="AQ25" s="204" t="s">
        <v>627</v>
      </c>
      <c r="AR25" s="204" t="s">
        <v>785</v>
      </c>
      <c r="AS25" s="204" t="s">
        <v>627</v>
      </c>
      <c r="AT25" s="204" t="s">
        <v>785</v>
      </c>
      <c r="AU25" s="204" t="s">
        <v>627</v>
      </c>
      <c r="AV25" s="204" t="s">
        <v>785</v>
      </c>
      <c r="AW25" s="187">
        <v>0</v>
      </c>
    </row>
    <row r="26" spans="1:49" ht="31.5">
      <c r="A26" s="75" t="s">
        <v>639</v>
      </c>
      <c r="B26" s="177" t="s">
        <v>640</v>
      </c>
      <c r="C26" s="187" t="s">
        <v>700</v>
      </c>
      <c r="D26" s="187" t="s">
        <v>846</v>
      </c>
      <c r="E26" s="187">
        <v>0</v>
      </c>
      <c r="F26" s="187" t="s">
        <v>846</v>
      </c>
      <c r="G26" s="187">
        <v>0</v>
      </c>
      <c r="H26" s="187" t="s">
        <v>746</v>
      </c>
      <c r="I26" s="187">
        <v>0</v>
      </c>
      <c r="J26" s="187" t="s">
        <v>746</v>
      </c>
      <c r="K26" s="187">
        <v>0</v>
      </c>
      <c r="L26" s="187" t="s">
        <v>748</v>
      </c>
      <c r="M26" s="187">
        <v>0</v>
      </c>
      <c r="N26" s="187" t="s">
        <v>748</v>
      </c>
      <c r="O26" s="187">
        <v>0</v>
      </c>
      <c r="P26" s="187" t="s">
        <v>748</v>
      </c>
      <c r="Q26" s="187">
        <v>0</v>
      </c>
      <c r="R26" s="187">
        <v>0</v>
      </c>
      <c r="S26" s="187">
        <v>0</v>
      </c>
      <c r="T26" s="187" t="s">
        <v>747</v>
      </c>
      <c r="U26" s="187">
        <v>0</v>
      </c>
      <c r="V26" s="187" t="s">
        <v>746</v>
      </c>
      <c r="W26" s="187">
        <v>0</v>
      </c>
      <c r="X26" s="187" t="s">
        <v>784</v>
      </c>
      <c r="Y26" s="187">
        <v>0</v>
      </c>
      <c r="Z26" s="187" t="s">
        <v>749</v>
      </c>
      <c r="AA26" s="187">
        <v>0</v>
      </c>
      <c r="AB26" s="203">
        <v>0</v>
      </c>
      <c r="AC26" s="187">
        <v>0</v>
      </c>
      <c r="AD26" s="204" t="s">
        <v>847</v>
      </c>
      <c r="AE26" s="187">
        <v>0</v>
      </c>
      <c r="AF26" s="205">
        <v>0</v>
      </c>
      <c r="AG26" s="205">
        <v>0</v>
      </c>
      <c r="AH26" s="204" t="s">
        <v>784</v>
      </c>
      <c r="AI26" s="204" t="s">
        <v>627</v>
      </c>
      <c r="AJ26" s="204" t="s">
        <v>784</v>
      </c>
      <c r="AK26" s="204" t="s">
        <v>627</v>
      </c>
      <c r="AL26" s="204" t="s">
        <v>785</v>
      </c>
      <c r="AM26" s="204" t="s">
        <v>627</v>
      </c>
      <c r="AN26" s="204" t="s">
        <v>785</v>
      </c>
      <c r="AO26" s="204" t="s">
        <v>627</v>
      </c>
      <c r="AP26" s="204" t="s">
        <v>785</v>
      </c>
      <c r="AQ26" s="204" t="s">
        <v>627</v>
      </c>
      <c r="AR26" s="204" t="s">
        <v>785</v>
      </c>
      <c r="AS26" s="204" t="s">
        <v>627</v>
      </c>
      <c r="AT26" s="204" t="s">
        <v>785</v>
      </c>
      <c r="AU26" s="204" t="s">
        <v>627</v>
      </c>
      <c r="AV26" s="204" t="s">
        <v>785</v>
      </c>
      <c r="AW26" s="187">
        <v>0</v>
      </c>
    </row>
    <row r="27" spans="1:49" ht="15.75">
      <c r="A27" s="75"/>
      <c r="B27" s="177"/>
      <c r="C27" s="187"/>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row>
    <row r="28" spans="1:49" s="186" customFormat="1" ht="15.75">
      <c r="A28" s="184" t="s">
        <v>502</v>
      </c>
      <c r="B28" s="189" t="s">
        <v>698</v>
      </c>
      <c r="C28" s="188"/>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row>
    <row r="29" spans="1:49" ht="35.25" customHeight="1">
      <c r="A29" s="75" t="s">
        <v>503</v>
      </c>
      <c r="B29" s="177" t="s">
        <v>641</v>
      </c>
      <c r="C29" s="187" t="s">
        <v>700</v>
      </c>
      <c r="D29" s="187" t="s">
        <v>846</v>
      </c>
      <c r="E29" s="187">
        <v>0</v>
      </c>
      <c r="F29" s="187" t="s">
        <v>846</v>
      </c>
      <c r="G29" s="187">
        <v>0</v>
      </c>
      <c r="H29" s="187" t="s">
        <v>746</v>
      </c>
      <c r="I29" s="187">
        <v>0</v>
      </c>
      <c r="J29" s="187" t="s">
        <v>746</v>
      </c>
      <c r="K29" s="187">
        <v>0</v>
      </c>
      <c r="L29" s="187" t="s">
        <v>748</v>
      </c>
      <c r="M29" s="187">
        <v>0</v>
      </c>
      <c r="N29" s="187" t="s">
        <v>748</v>
      </c>
      <c r="O29" s="187">
        <v>0</v>
      </c>
      <c r="P29" s="187" t="s">
        <v>748</v>
      </c>
      <c r="Q29" s="187">
        <v>0</v>
      </c>
      <c r="R29" s="187">
        <v>0</v>
      </c>
      <c r="S29" s="187">
        <v>0</v>
      </c>
      <c r="T29" s="187" t="s">
        <v>747</v>
      </c>
      <c r="U29" s="187">
        <v>0</v>
      </c>
      <c r="V29" s="187" t="s">
        <v>746</v>
      </c>
      <c r="W29" s="187">
        <v>0</v>
      </c>
      <c r="X29" s="187" t="s">
        <v>784</v>
      </c>
      <c r="Y29" s="187">
        <v>0</v>
      </c>
      <c r="Z29" s="187" t="s">
        <v>749</v>
      </c>
      <c r="AA29" s="187">
        <v>0</v>
      </c>
      <c r="AB29" s="203">
        <v>0</v>
      </c>
      <c r="AC29" s="187">
        <v>0</v>
      </c>
      <c r="AD29" s="204" t="s">
        <v>847</v>
      </c>
      <c r="AE29" s="187">
        <v>0</v>
      </c>
      <c r="AF29" s="205">
        <v>0</v>
      </c>
      <c r="AG29" s="205">
        <v>0</v>
      </c>
      <c r="AH29" s="204" t="s">
        <v>784</v>
      </c>
      <c r="AI29" s="204" t="s">
        <v>627</v>
      </c>
      <c r="AJ29" s="204" t="s">
        <v>784</v>
      </c>
      <c r="AK29" s="204" t="s">
        <v>627</v>
      </c>
      <c r="AL29" s="204" t="s">
        <v>785</v>
      </c>
      <c r="AM29" s="204" t="s">
        <v>627</v>
      </c>
      <c r="AN29" s="204" t="s">
        <v>785</v>
      </c>
      <c r="AO29" s="204" t="s">
        <v>627</v>
      </c>
      <c r="AP29" s="204" t="s">
        <v>785</v>
      </c>
      <c r="AQ29" s="204" t="s">
        <v>627</v>
      </c>
      <c r="AR29" s="204" t="s">
        <v>785</v>
      </c>
      <c r="AS29" s="204" t="s">
        <v>627</v>
      </c>
      <c r="AT29" s="204" t="s">
        <v>785</v>
      </c>
      <c r="AU29" s="204" t="s">
        <v>627</v>
      </c>
      <c r="AV29" s="204" t="s">
        <v>785</v>
      </c>
      <c r="AW29" s="187">
        <v>0</v>
      </c>
    </row>
    <row r="30" spans="1:49" ht="51" customHeight="1">
      <c r="A30" s="75" t="s">
        <v>505</v>
      </c>
      <c r="B30" s="177" t="s">
        <v>642</v>
      </c>
      <c r="C30" s="187" t="s">
        <v>700</v>
      </c>
      <c r="D30" s="187" t="s">
        <v>846</v>
      </c>
      <c r="E30" s="187">
        <v>0</v>
      </c>
      <c r="F30" s="187" t="s">
        <v>846</v>
      </c>
      <c r="G30" s="187">
        <v>0</v>
      </c>
      <c r="H30" s="187" t="s">
        <v>746</v>
      </c>
      <c r="I30" s="187">
        <v>0</v>
      </c>
      <c r="J30" s="187" t="s">
        <v>746</v>
      </c>
      <c r="K30" s="187">
        <v>0</v>
      </c>
      <c r="L30" s="187" t="s">
        <v>748</v>
      </c>
      <c r="M30" s="187">
        <v>0</v>
      </c>
      <c r="N30" s="187" t="s">
        <v>748</v>
      </c>
      <c r="O30" s="187">
        <v>0</v>
      </c>
      <c r="P30" s="187" t="s">
        <v>748</v>
      </c>
      <c r="Q30" s="187">
        <v>0</v>
      </c>
      <c r="R30" s="187">
        <v>0</v>
      </c>
      <c r="S30" s="187">
        <v>0</v>
      </c>
      <c r="T30" s="187" t="s">
        <v>747</v>
      </c>
      <c r="U30" s="187">
        <v>0</v>
      </c>
      <c r="V30" s="187" t="s">
        <v>746</v>
      </c>
      <c r="W30" s="187">
        <v>0</v>
      </c>
      <c r="X30" s="187" t="s">
        <v>784</v>
      </c>
      <c r="Y30" s="187">
        <v>0</v>
      </c>
      <c r="Z30" s="187" t="s">
        <v>749</v>
      </c>
      <c r="AA30" s="187">
        <v>0</v>
      </c>
      <c r="AB30" s="203">
        <v>0</v>
      </c>
      <c r="AC30" s="187">
        <v>0</v>
      </c>
      <c r="AD30" s="204" t="s">
        <v>847</v>
      </c>
      <c r="AE30" s="187">
        <v>0</v>
      </c>
      <c r="AF30" s="205">
        <v>0</v>
      </c>
      <c r="AG30" s="205">
        <v>0</v>
      </c>
      <c r="AH30" s="204" t="s">
        <v>784</v>
      </c>
      <c r="AI30" s="204" t="s">
        <v>627</v>
      </c>
      <c r="AJ30" s="204" t="s">
        <v>784</v>
      </c>
      <c r="AK30" s="204" t="s">
        <v>627</v>
      </c>
      <c r="AL30" s="204" t="s">
        <v>785</v>
      </c>
      <c r="AM30" s="204" t="s">
        <v>627</v>
      </c>
      <c r="AN30" s="204" t="s">
        <v>785</v>
      </c>
      <c r="AO30" s="204" t="s">
        <v>627</v>
      </c>
      <c r="AP30" s="204" t="s">
        <v>785</v>
      </c>
      <c r="AQ30" s="204" t="s">
        <v>627</v>
      </c>
      <c r="AR30" s="204" t="s">
        <v>785</v>
      </c>
      <c r="AS30" s="204" t="s">
        <v>627</v>
      </c>
      <c r="AT30" s="204" t="s">
        <v>785</v>
      </c>
      <c r="AU30" s="204" t="s">
        <v>627</v>
      </c>
      <c r="AV30" s="204" t="s">
        <v>785</v>
      </c>
      <c r="AW30" s="187">
        <v>0</v>
      </c>
    </row>
    <row r="31" spans="1:49" ht="87" customHeight="1">
      <c r="A31" s="75" t="s">
        <v>528</v>
      </c>
      <c r="B31" s="177" t="s">
        <v>643</v>
      </c>
      <c r="C31" s="187" t="s">
        <v>700</v>
      </c>
      <c r="D31" s="187" t="s">
        <v>846</v>
      </c>
      <c r="E31" s="187">
        <v>0</v>
      </c>
      <c r="F31" s="187" t="s">
        <v>846</v>
      </c>
      <c r="G31" s="187">
        <v>0</v>
      </c>
      <c r="H31" s="187" t="s">
        <v>746</v>
      </c>
      <c r="I31" s="187">
        <v>0</v>
      </c>
      <c r="J31" s="187" t="s">
        <v>746</v>
      </c>
      <c r="K31" s="187">
        <v>0</v>
      </c>
      <c r="L31" s="187" t="s">
        <v>748</v>
      </c>
      <c r="M31" s="187">
        <v>0</v>
      </c>
      <c r="N31" s="187" t="s">
        <v>748</v>
      </c>
      <c r="O31" s="187">
        <v>0</v>
      </c>
      <c r="P31" s="187" t="s">
        <v>748</v>
      </c>
      <c r="Q31" s="187">
        <v>0</v>
      </c>
      <c r="R31" s="187">
        <v>0</v>
      </c>
      <c r="S31" s="187">
        <v>0</v>
      </c>
      <c r="T31" s="187" t="s">
        <v>747</v>
      </c>
      <c r="U31" s="187">
        <v>0</v>
      </c>
      <c r="V31" s="187" t="s">
        <v>746</v>
      </c>
      <c r="W31" s="187">
        <v>0</v>
      </c>
      <c r="X31" s="187" t="s">
        <v>784</v>
      </c>
      <c r="Y31" s="187">
        <v>0</v>
      </c>
      <c r="Z31" s="187" t="s">
        <v>749</v>
      </c>
      <c r="AA31" s="187">
        <v>0</v>
      </c>
      <c r="AB31" s="203">
        <v>0</v>
      </c>
      <c r="AC31" s="187">
        <v>0</v>
      </c>
      <c r="AD31" s="204" t="s">
        <v>847</v>
      </c>
      <c r="AE31" s="187">
        <v>0</v>
      </c>
      <c r="AF31" s="205">
        <v>0</v>
      </c>
      <c r="AG31" s="205">
        <v>0</v>
      </c>
      <c r="AH31" s="204" t="s">
        <v>784</v>
      </c>
      <c r="AI31" s="204" t="s">
        <v>627</v>
      </c>
      <c r="AJ31" s="204" t="s">
        <v>784</v>
      </c>
      <c r="AK31" s="204" t="s">
        <v>627</v>
      </c>
      <c r="AL31" s="204" t="s">
        <v>785</v>
      </c>
      <c r="AM31" s="204" t="s">
        <v>627</v>
      </c>
      <c r="AN31" s="204" t="s">
        <v>785</v>
      </c>
      <c r="AO31" s="204" t="s">
        <v>627</v>
      </c>
      <c r="AP31" s="204" t="s">
        <v>785</v>
      </c>
      <c r="AQ31" s="204" t="s">
        <v>627</v>
      </c>
      <c r="AR31" s="204" t="s">
        <v>785</v>
      </c>
      <c r="AS31" s="204" t="s">
        <v>627</v>
      </c>
      <c r="AT31" s="204" t="s">
        <v>785</v>
      </c>
      <c r="AU31" s="204" t="s">
        <v>627</v>
      </c>
      <c r="AV31" s="204" t="s">
        <v>785</v>
      </c>
      <c r="AW31" s="187">
        <v>0</v>
      </c>
    </row>
    <row r="32" spans="1:49" ht="87" customHeight="1">
      <c r="A32" s="75" t="s">
        <v>529</v>
      </c>
      <c r="B32" s="177" t="s">
        <v>644</v>
      </c>
      <c r="C32" s="187" t="s">
        <v>700</v>
      </c>
      <c r="D32" s="187" t="s">
        <v>846</v>
      </c>
      <c r="E32" s="187">
        <v>0</v>
      </c>
      <c r="F32" s="187" t="s">
        <v>846</v>
      </c>
      <c r="G32" s="187">
        <v>0</v>
      </c>
      <c r="H32" s="187" t="s">
        <v>746</v>
      </c>
      <c r="I32" s="187">
        <v>0</v>
      </c>
      <c r="J32" s="187" t="s">
        <v>746</v>
      </c>
      <c r="K32" s="187">
        <v>0</v>
      </c>
      <c r="L32" s="187" t="s">
        <v>748</v>
      </c>
      <c r="M32" s="187">
        <v>0</v>
      </c>
      <c r="N32" s="187" t="s">
        <v>748</v>
      </c>
      <c r="O32" s="187">
        <v>0</v>
      </c>
      <c r="P32" s="187" t="s">
        <v>748</v>
      </c>
      <c r="Q32" s="187">
        <v>0</v>
      </c>
      <c r="R32" s="187">
        <v>0</v>
      </c>
      <c r="S32" s="187">
        <v>0</v>
      </c>
      <c r="T32" s="187" t="s">
        <v>747</v>
      </c>
      <c r="U32" s="187">
        <v>0</v>
      </c>
      <c r="V32" s="187" t="s">
        <v>746</v>
      </c>
      <c r="W32" s="187">
        <v>0</v>
      </c>
      <c r="X32" s="187" t="s">
        <v>784</v>
      </c>
      <c r="Y32" s="187">
        <v>0</v>
      </c>
      <c r="Z32" s="187" t="s">
        <v>749</v>
      </c>
      <c r="AA32" s="187">
        <v>0</v>
      </c>
      <c r="AB32" s="203">
        <v>0</v>
      </c>
      <c r="AC32" s="187">
        <v>0</v>
      </c>
      <c r="AD32" s="204" t="s">
        <v>847</v>
      </c>
      <c r="AE32" s="187">
        <v>0</v>
      </c>
      <c r="AF32" s="205">
        <v>0</v>
      </c>
      <c r="AG32" s="205">
        <v>0</v>
      </c>
      <c r="AH32" s="204" t="s">
        <v>784</v>
      </c>
      <c r="AI32" s="204" t="s">
        <v>627</v>
      </c>
      <c r="AJ32" s="204" t="s">
        <v>784</v>
      </c>
      <c r="AK32" s="204" t="s">
        <v>627</v>
      </c>
      <c r="AL32" s="204" t="s">
        <v>785</v>
      </c>
      <c r="AM32" s="204" t="s">
        <v>627</v>
      </c>
      <c r="AN32" s="204" t="s">
        <v>785</v>
      </c>
      <c r="AO32" s="204" t="s">
        <v>627</v>
      </c>
      <c r="AP32" s="204" t="s">
        <v>785</v>
      </c>
      <c r="AQ32" s="204" t="s">
        <v>627</v>
      </c>
      <c r="AR32" s="204" t="s">
        <v>785</v>
      </c>
      <c r="AS32" s="204" t="s">
        <v>627</v>
      </c>
      <c r="AT32" s="204" t="s">
        <v>785</v>
      </c>
      <c r="AU32" s="204" t="s">
        <v>627</v>
      </c>
      <c r="AV32" s="204" t="s">
        <v>785</v>
      </c>
      <c r="AW32" s="187">
        <v>0</v>
      </c>
    </row>
    <row r="33" spans="1:49" ht="66.75" customHeight="1">
      <c r="A33" s="75" t="s">
        <v>530</v>
      </c>
      <c r="B33" s="177" t="s">
        <v>645</v>
      </c>
      <c r="C33" s="187" t="s">
        <v>700</v>
      </c>
      <c r="D33" s="187" t="s">
        <v>846</v>
      </c>
      <c r="E33" s="187">
        <v>0</v>
      </c>
      <c r="F33" s="187" t="s">
        <v>846</v>
      </c>
      <c r="G33" s="187">
        <v>0</v>
      </c>
      <c r="H33" s="187" t="s">
        <v>746</v>
      </c>
      <c r="I33" s="187">
        <v>0</v>
      </c>
      <c r="J33" s="187" t="s">
        <v>746</v>
      </c>
      <c r="K33" s="187">
        <v>0</v>
      </c>
      <c r="L33" s="187" t="s">
        <v>748</v>
      </c>
      <c r="M33" s="187">
        <v>0</v>
      </c>
      <c r="N33" s="187" t="s">
        <v>748</v>
      </c>
      <c r="O33" s="187">
        <v>0</v>
      </c>
      <c r="P33" s="187" t="s">
        <v>748</v>
      </c>
      <c r="Q33" s="187">
        <v>0</v>
      </c>
      <c r="R33" s="187">
        <v>0</v>
      </c>
      <c r="S33" s="187">
        <v>0</v>
      </c>
      <c r="T33" s="187" t="s">
        <v>747</v>
      </c>
      <c r="U33" s="187">
        <v>0</v>
      </c>
      <c r="V33" s="187" t="s">
        <v>746</v>
      </c>
      <c r="W33" s="187">
        <v>0</v>
      </c>
      <c r="X33" s="187" t="s">
        <v>784</v>
      </c>
      <c r="Y33" s="187">
        <v>0</v>
      </c>
      <c r="Z33" s="187" t="s">
        <v>749</v>
      </c>
      <c r="AA33" s="187">
        <v>0</v>
      </c>
      <c r="AB33" s="203">
        <v>0</v>
      </c>
      <c r="AC33" s="187">
        <v>0</v>
      </c>
      <c r="AD33" s="204" t="s">
        <v>847</v>
      </c>
      <c r="AE33" s="187">
        <v>0</v>
      </c>
      <c r="AF33" s="205">
        <v>0</v>
      </c>
      <c r="AG33" s="205">
        <v>0</v>
      </c>
      <c r="AH33" s="204" t="s">
        <v>784</v>
      </c>
      <c r="AI33" s="204" t="s">
        <v>627</v>
      </c>
      <c r="AJ33" s="204" t="s">
        <v>784</v>
      </c>
      <c r="AK33" s="204" t="s">
        <v>627</v>
      </c>
      <c r="AL33" s="204" t="s">
        <v>785</v>
      </c>
      <c r="AM33" s="204" t="s">
        <v>627</v>
      </c>
      <c r="AN33" s="204" t="s">
        <v>785</v>
      </c>
      <c r="AO33" s="204" t="s">
        <v>627</v>
      </c>
      <c r="AP33" s="204" t="s">
        <v>785</v>
      </c>
      <c r="AQ33" s="204" t="s">
        <v>627</v>
      </c>
      <c r="AR33" s="204" t="s">
        <v>785</v>
      </c>
      <c r="AS33" s="204" t="s">
        <v>627</v>
      </c>
      <c r="AT33" s="204" t="s">
        <v>785</v>
      </c>
      <c r="AU33" s="204" t="s">
        <v>627</v>
      </c>
      <c r="AV33" s="204" t="s">
        <v>785</v>
      </c>
      <c r="AW33" s="187">
        <v>0</v>
      </c>
    </row>
    <row r="34" spans="1:49" ht="47.25">
      <c r="A34" s="75" t="s">
        <v>506</v>
      </c>
      <c r="B34" s="177" t="s">
        <v>647</v>
      </c>
      <c r="C34" s="187" t="s">
        <v>700</v>
      </c>
      <c r="D34" s="187" t="s">
        <v>846</v>
      </c>
      <c r="E34" s="187">
        <v>0</v>
      </c>
      <c r="F34" s="187" t="s">
        <v>846</v>
      </c>
      <c r="G34" s="187">
        <v>0</v>
      </c>
      <c r="H34" s="187" t="s">
        <v>746</v>
      </c>
      <c r="I34" s="187">
        <v>0</v>
      </c>
      <c r="J34" s="187" t="s">
        <v>746</v>
      </c>
      <c r="K34" s="187">
        <v>0</v>
      </c>
      <c r="L34" s="187" t="s">
        <v>748</v>
      </c>
      <c r="M34" s="187">
        <v>0</v>
      </c>
      <c r="N34" s="187" t="s">
        <v>748</v>
      </c>
      <c r="O34" s="187">
        <v>0</v>
      </c>
      <c r="P34" s="187" t="s">
        <v>748</v>
      </c>
      <c r="Q34" s="187">
        <v>0</v>
      </c>
      <c r="R34" s="187">
        <v>0</v>
      </c>
      <c r="S34" s="187">
        <v>0</v>
      </c>
      <c r="T34" s="187" t="s">
        <v>747</v>
      </c>
      <c r="U34" s="187">
        <v>0</v>
      </c>
      <c r="V34" s="187" t="s">
        <v>746</v>
      </c>
      <c r="W34" s="187">
        <v>0</v>
      </c>
      <c r="X34" s="187" t="s">
        <v>784</v>
      </c>
      <c r="Y34" s="187">
        <v>0</v>
      </c>
      <c r="Z34" s="187" t="s">
        <v>749</v>
      </c>
      <c r="AA34" s="187">
        <v>0</v>
      </c>
      <c r="AB34" s="203">
        <v>0</v>
      </c>
      <c r="AC34" s="187">
        <v>0</v>
      </c>
      <c r="AD34" s="204" t="s">
        <v>847</v>
      </c>
      <c r="AE34" s="187">
        <v>0</v>
      </c>
      <c r="AF34" s="205">
        <v>0</v>
      </c>
      <c r="AG34" s="205">
        <v>0</v>
      </c>
      <c r="AH34" s="204" t="s">
        <v>784</v>
      </c>
      <c r="AI34" s="204" t="s">
        <v>627</v>
      </c>
      <c r="AJ34" s="204" t="s">
        <v>784</v>
      </c>
      <c r="AK34" s="204" t="s">
        <v>627</v>
      </c>
      <c r="AL34" s="204" t="s">
        <v>785</v>
      </c>
      <c r="AM34" s="204" t="s">
        <v>627</v>
      </c>
      <c r="AN34" s="204" t="s">
        <v>785</v>
      </c>
      <c r="AO34" s="204" t="s">
        <v>627</v>
      </c>
      <c r="AP34" s="204" t="s">
        <v>785</v>
      </c>
      <c r="AQ34" s="204" t="s">
        <v>627</v>
      </c>
      <c r="AR34" s="204" t="s">
        <v>785</v>
      </c>
      <c r="AS34" s="204" t="s">
        <v>627</v>
      </c>
      <c r="AT34" s="204" t="s">
        <v>785</v>
      </c>
      <c r="AU34" s="204" t="s">
        <v>627</v>
      </c>
      <c r="AV34" s="204" t="s">
        <v>785</v>
      </c>
      <c r="AW34" s="187">
        <v>0</v>
      </c>
    </row>
    <row r="35" spans="1:49" ht="85.5" customHeight="1">
      <c r="A35" s="75" t="s">
        <v>532</v>
      </c>
      <c r="B35" s="177" t="s">
        <v>648</v>
      </c>
      <c r="C35" s="187" t="s">
        <v>700</v>
      </c>
      <c r="D35" s="187" t="s">
        <v>846</v>
      </c>
      <c r="E35" s="187">
        <v>0</v>
      </c>
      <c r="F35" s="187" t="s">
        <v>846</v>
      </c>
      <c r="G35" s="187">
        <v>0</v>
      </c>
      <c r="H35" s="187" t="s">
        <v>746</v>
      </c>
      <c r="I35" s="187">
        <v>0</v>
      </c>
      <c r="J35" s="187" t="s">
        <v>746</v>
      </c>
      <c r="K35" s="187">
        <v>0</v>
      </c>
      <c r="L35" s="187" t="s">
        <v>748</v>
      </c>
      <c r="M35" s="187">
        <v>0</v>
      </c>
      <c r="N35" s="187" t="s">
        <v>748</v>
      </c>
      <c r="O35" s="187">
        <v>0</v>
      </c>
      <c r="P35" s="187" t="s">
        <v>748</v>
      </c>
      <c r="Q35" s="187">
        <v>0</v>
      </c>
      <c r="R35" s="187">
        <v>0</v>
      </c>
      <c r="S35" s="187">
        <v>0</v>
      </c>
      <c r="T35" s="187" t="s">
        <v>747</v>
      </c>
      <c r="U35" s="187">
        <v>0</v>
      </c>
      <c r="V35" s="187" t="s">
        <v>746</v>
      </c>
      <c r="W35" s="187">
        <v>0</v>
      </c>
      <c r="X35" s="187" t="s">
        <v>784</v>
      </c>
      <c r="Y35" s="187">
        <v>0</v>
      </c>
      <c r="Z35" s="187" t="s">
        <v>749</v>
      </c>
      <c r="AA35" s="187">
        <v>0</v>
      </c>
      <c r="AB35" s="203">
        <v>0</v>
      </c>
      <c r="AC35" s="187">
        <v>0</v>
      </c>
      <c r="AD35" s="204" t="s">
        <v>847</v>
      </c>
      <c r="AE35" s="187">
        <v>0</v>
      </c>
      <c r="AF35" s="205">
        <v>0</v>
      </c>
      <c r="AG35" s="205">
        <v>0</v>
      </c>
      <c r="AH35" s="204" t="s">
        <v>784</v>
      </c>
      <c r="AI35" s="204" t="s">
        <v>627</v>
      </c>
      <c r="AJ35" s="204" t="s">
        <v>784</v>
      </c>
      <c r="AK35" s="204" t="s">
        <v>627</v>
      </c>
      <c r="AL35" s="204" t="s">
        <v>785</v>
      </c>
      <c r="AM35" s="204" t="s">
        <v>627</v>
      </c>
      <c r="AN35" s="204" t="s">
        <v>785</v>
      </c>
      <c r="AO35" s="204" t="s">
        <v>627</v>
      </c>
      <c r="AP35" s="204" t="s">
        <v>785</v>
      </c>
      <c r="AQ35" s="204" t="s">
        <v>627</v>
      </c>
      <c r="AR35" s="204" t="s">
        <v>785</v>
      </c>
      <c r="AS35" s="204" t="s">
        <v>627</v>
      </c>
      <c r="AT35" s="204" t="s">
        <v>785</v>
      </c>
      <c r="AU35" s="204" t="s">
        <v>627</v>
      </c>
      <c r="AV35" s="204" t="s">
        <v>785</v>
      </c>
      <c r="AW35" s="187">
        <v>0</v>
      </c>
    </row>
    <row r="36" spans="1:49" ht="47.25">
      <c r="A36" s="75" t="s">
        <v>533</v>
      </c>
      <c r="B36" s="177" t="s">
        <v>649</v>
      </c>
      <c r="C36" s="187" t="s">
        <v>700</v>
      </c>
      <c r="D36" s="187" t="s">
        <v>846</v>
      </c>
      <c r="E36" s="187">
        <v>0</v>
      </c>
      <c r="F36" s="187" t="s">
        <v>846</v>
      </c>
      <c r="G36" s="187">
        <v>0</v>
      </c>
      <c r="H36" s="187" t="s">
        <v>746</v>
      </c>
      <c r="I36" s="187">
        <v>0</v>
      </c>
      <c r="J36" s="187" t="s">
        <v>746</v>
      </c>
      <c r="K36" s="187">
        <v>0</v>
      </c>
      <c r="L36" s="187" t="s">
        <v>748</v>
      </c>
      <c r="M36" s="187">
        <v>0</v>
      </c>
      <c r="N36" s="187" t="s">
        <v>748</v>
      </c>
      <c r="O36" s="187">
        <v>0</v>
      </c>
      <c r="P36" s="187" t="s">
        <v>748</v>
      </c>
      <c r="Q36" s="187">
        <v>0</v>
      </c>
      <c r="R36" s="187">
        <v>0</v>
      </c>
      <c r="S36" s="187">
        <v>0</v>
      </c>
      <c r="T36" s="187" t="s">
        <v>747</v>
      </c>
      <c r="U36" s="187">
        <v>0</v>
      </c>
      <c r="V36" s="187" t="s">
        <v>746</v>
      </c>
      <c r="W36" s="187">
        <v>0</v>
      </c>
      <c r="X36" s="187" t="s">
        <v>784</v>
      </c>
      <c r="Y36" s="187">
        <v>0</v>
      </c>
      <c r="Z36" s="187" t="s">
        <v>749</v>
      </c>
      <c r="AA36" s="187">
        <v>0</v>
      </c>
      <c r="AB36" s="203">
        <v>0</v>
      </c>
      <c r="AC36" s="187">
        <v>0</v>
      </c>
      <c r="AD36" s="204" t="s">
        <v>847</v>
      </c>
      <c r="AE36" s="187">
        <v>0</v>
      </c>
      <c r="AF36" s="205">
        <v>0</v>
      </c>
      <c r="AG36" s="205">
        <v>0</v>
      </c>
      <c r="AH36" s="204" t="s">
        <v>784</v>
      </c>
      <c r="AI36" s="204" t="s">
        <v>627</v>
      </c>
      <c r="AJ36" s="204" t="s">
        <v>784</v>
      </c>
      <c r="AK36" s="204" t="s">
        <v>627</v>
      </c>
      <c r="AL36" s="204" t="s">
        <v>785</v>
      </c>
      <c r="AM36" s="204" t="s">
        <v>627</v>
      </c>
      <c r="AN36" s="204" t="s">
        <v>785</v>
      </c>
      <c r="AO36" s="204" t="s">
        <v>627</v>
      </c>
      <c r="AP36" s="204" t="s">
        <v>785</v>
      </c>
      <c r="AQ36" s="204" t="s">
        <v>627</v>
      </c>
      <c r="AR36" s="204" t="s">
        <v>785</v>
      </c>
      <c r="AS36" s="204" t="s">
        <v>627</v>
      </c>
      <c r="AT36" s="204" t="s">
        <v>785</v>
      </c>
      <c r="AU36" s="204" t="s">
        <v>627</v>
      </c>
      <c r="AV36" s="204" t="s">
        <v>785</v>
      </c>
      <c r="AW36" s="187">
        <v>0</v>
      </c>
    </row>
    <row r="37" spans="1:49" ht="66.75" customHeight="1">
      <c r="A37" s="75" t="s">
        <v>507</v>
      </c>
      <c r="B37" s="177" t="s">
        <v>650</v>
      </c>
      <c r="C37" s="187" t="s">
        <v>700</v>
      </c>
      <c r="D37" s="187" t="s">
        <v>846</v>
      </c>
      <c r="E37" s="187">
        <v>0</v>
      </c>
      <c r="F37" s="187" t="s">
        <v>846</v>
      </c>
      <c r="G37" s="187">
        <v>0</v>
      </c>
      <c r="H37" s="187" t="s">
        <v>746</v>
      </c>
      <c r="I37" s="187">
        <v>0</v>
      </c>
      <c r="J37" s="187" t="s">
        <v>746</v>
      </c>
      <c r="K37" s="187">
        <v>0</v>
      </c>
      <c r="L37" s="187" t="s">
        <v>748</v>
      </c>
      <c r="M37" s="187">
        <v>0</v>
      </c>
      <c r="N37" s="187" t="s">
        <v>748</v>
      </c>
      <c r="O37" s="187">
        <v>0</v>
      </c>
      <c r="P37" s="187" t="s">
        <v>748</v>
      </c>
      <c r="Q37" s="187">
        <v>0</v>
      </c>
      <c r="R37" s="187">
        <v>0</v>
      </c>
      <c r="S37" s="187">
        <v>0</v>
      </c>
      <c r="T37" s="187" t="s">
        <v>747</v>
      </c>
      <c r="U37" s="187">
        <v>0</v>
      </c>
      <c r="V37" s="187" t="s">
        <v>746</v>
      </c>
      <c r="W37" s="187">
        <v>0</v>
      </c>
      <c r="X37" s="187" t="s">
        <v>784</v>
      </c>
      <c r="Y37" s="187">
        <v>0</v>
      </c>
      <c r="Z37" s="187" t="s">
        <v>749</v>
      </c>
      <c r="AA37" s="187">
        <v>0</v>
      </c>
      <c r="AB37" s="203">
        <v>0</v>
      </c>
      <c r="AC37" s="187">
        <v>0</v>
      </c>
      <c r="AD37" s="204" t="s">
        <v>847</v>
      </c>
      <c r="AE37" s="187">
        <v>0</v>
      </c>
      <c r="AF37" s="205">
        <v>0</v>
      </c>
      <c r="AG37" s="205">
        <v>0</v>
      </c>
      <c r="AH37" s="204" t="s">
        <v>784</v>
      </c>
      <c r="AI37" s="204" t="s">
        <v>627</v>
      </c>
      <c r="AJ37" s="204" t="s">
        <v>784</v>
      </c>
      <c r="AK37" s="204" t="s">
        <v>627</v>
      </c>
      <c r="AL37" s="204" t="s">
        <v>785</v>
      </c>
      <c r="AM37" s="204" t="s">
        <v>627</v>
      </c>
      <c r="AN37" s="204" t="s">
        <v>785</v>
      </c>
      <c r="AO37" s="204" t="s">
        <v>627</v>
      </c>
      <c r="AP37" s="204" t="s">
        <v>785</v>
      </c>
      <c r="AQ37" s="204" t="s">
        <v>627</v>
      </c>
      <c r="AR37" s="204" t="s">
        <v>785</v>
      </c>
      <c r="AS37" s="204" t="s">
        <v>627</v>
      </c>
      <c r="AT37" s="204" t="s">
        <v>785</v>
      </c>
      <c r="AU37" s="204" t="s">
        <v>627</v>
      </c>
      <c r="AV37" s="204" t="s">
        <v>785</v>
      </c>
      <c r="AW37" s="187">
        <v>0</v>
      </c>
    </row>
    <row r="38" spans="1:49" ht="47.25">
      <c r="A38" s="75" t="s">
        <v>536</v>
      </c>
      <c r="B38" s="177" t="s">
        <v>651</v>
      </c>
      <c r="C38" s="187" t="s">
        <v>700</v>
      </c>
      <c r="D38" s="187" t="s">
        <v>846</v>
      </c>
      <c r="E38" s="187">
        <v>0</v>
      </c>
      <c r="F38" s="187" t="s">
        <v>846</v>
      </c>
      <c r="G38" s="187">
        <v>0</v>
      </c>
      <c r="H38" s="187" t="s">
        <v>746</v>
      </c>
      <c r="I38" s="187">
        <v>0</v>
      </c>
      <c r="J38" s="187" t="s">
        <v>746</v>
      </c>
      <c r="K38" s="187">
        <v>0</v>
      </c>
      <c r="L38" s="187" t="s">
        <v>748</v>
      </c>
      <c r="M38" s="187">
        <v>0</v>
      </c>
      <c r="N38" s="187" t="s">
        <v>748</v>
      </c>
      <c r="O38" s="187">
        <v>0</v>
      </c>
      <c r="P38" s="187" t="s">
        <v>748</v>
      </c>
      <c r="Q38" s="187">
        <v>0</v>
      </c>
      <c r="R38" s="187">
        <v>0</v>
      </c>
      <c r="S38" s="187">
        <v>0</v>
      </c>
      <c r="T38" s="187" t="s">
        <v>747</v>
      </c>
      <c r="U38" s="187">
        <v>0</v>
      </c>
      <c r="V38" s="187" t="s">
        <v>746</v>
      </c>
      <c r="W38" s="187">
        <v>0</v>
      </c>
      <c r="X38" s="187" t="s">
        <v>784</v>
      </c>
      <c r="Y38" s="187">
        <v>0</v>
      </c>
      <c r="Z38" s="187" t="s">
        <v>749</v>
      </c>
      <c r="AA38" s="187">
        <v>0</v>
      </c>
      <c r="AB38" s="203">
        <v>0</v>
      </c>
      <c r="AC38" s="187">
        <v>0</v>
      </c>
      <c r="AD38" s="204" t="s">
        <v>847</v>
      </c>
      <c r="AE38" s="187">
        <v>0</v>
      </c>
      <c r="AF38" s="205">
        <v>0</v>
      </c>
      <c r="AG38" s="205">
        <v>0</v>
      </c>
      <c r="AH38" s="204" t="s">
        <v>784</v>
      </c>
      <c r="AI38" s="204" t="s">
        <v>627</v>
      </c>
      <c r="AJ38" s="204" t="s">
        <v>784</v>
      </c>
      <c r="AK38" s="204" t="s">
        <v>627</v>
      </c>
      <c r="AL38" s="204" t="s">
        <v>785</v>
      </c>
      <c r="AM38" s="204" t="s">
        <v>627</v>
      </c>
      <c r="AN38" s="204" t="s">
        <v>785</v>
      </c>
      <c r="AO38" s="204" t="s">
        <v>627</v>
      </c>
      <c r="AP38" s="204" t="s">
        <v>785</v>
      </c>
      <c r="AQ38" s="204" t="s">
        <v>627</v>
      </c>
      <c r="AR38" s="204" t="s">
        <v>785</v>
      </c>
      <c r="AS38" s="204" t="s">
        <v>627</v>
      </c>
      <c r="AT38" s="204" t="s">
        <v>785</v>
      </c>
      <c r="AU38" s="204" t="s">
        <v>627</v>
      </c>
      <c r="AV38" s="204" t="s">
        <v>785</v>
      </c>
      <c r="AW38" s="187">
        <v>0</v>
      </c>
    </row>
    <row r="39" spans="1:49" ht="150" customHeight="1">
      <c r="A39" s="75" t="s">
        <v>536</v>
      </c>
      <c r="B39" s="177" t="s">
        <v>652</v>
      </c>
      <c r="C39" s="187" t="s">
        <v>700</v>
      </c>
      <c r="D39" s="187" t="s">
        <v>846</v>
      </c>
      <c r="E39" s="187">
        <v>0</v>
      </c>
      <c r="F39" s="187" t="s">
        <v>846</v>
      </c>
      <c r="G39" s="187">
        <v>0</v>
      </c>
      <c r="H39" s="187" t="s">
        <v>746</v>
      </c>
      <c r="I39" s="187">
        <v>0</v>
      </c>
      <c r="J39" s="187" t="s">
        <v>746</v>
      </c>
      <c r="K39" s="187">
        <v>0</v>
      </c>
      <c r="L39" s="187" t="s">
        <v>748</v>
      </c>
      <c r="M39" s="187">
        <v>0</v>
      </c>
      <c r="N39" s="187" t="s">
        <v>748</v>
      </c>
      <c r="O39" s="187">
        <v>0</v>
      </c>
      <c r="P39" s="187" t="s">
        <v>748</v>
      </c>
      <c r="Q39" s="187">
        <v>0</v>
      </c>
      <c r="R39" s="187">
        <v>0</v>
      </c>
      <c r="S39" s="187">
        <v>0</v>
      </c>
      <c r="T39" s="187" t="s">
        <v>747</v>
      </c>
      <c r="U39" s="187">
        <v>0</v>
      </c>
      <c r="V39" s="187" t="s">
        <v>746</v>
      </c>
      <c r="W39" s="187">
        <v>0</v>
      </c>
      <c r="X39" s="187" t="s">
        <v>784</v>
      </c>
      <c r="Y39" s="187">
        <v>0</v>
      </c>
      <c r="Z39" s="187" t="s">
        <v>749</v>
      </c>
      <c r="AA39" s="187">
        <v>0</v>
      </c>
      <c r="AB39" s="203">
        <v>0</v>
      </c>
      <c r="AC39" s="187">
        <v>0</v>
      </c>
      <c r="AD39" s="204" t="s">
        <v>847</v>
      </c>
      <c r="AE39" s="187">
        <v>0</v>
      </c>
      <c r="AF39" s="205">
        <v>0</v>
      </c>
      <c r="AG39" s="205">
        <v>0</v>
      </c>
      <c r="AH39" s="204" t="s">
        <v>784</v>
      </c>
      <c r="AI39" s="204" t="s">
        <v>627</v>
      </c>
      <c r="AJ39" s="204" t="s">
        <v>784</v>
      </c>
      <c r="AK39" s="204" t="s">
        <v>627</v>
      </c>
      <c r="AL39" s="204" t="s">
        <v>785</v>
      </c>
      <c r="AM39" s="204" t="s">
        <v>627</v>
      </c>
      <c r="AN39" s="204" t="s">
        <v>785</v>
      </c>
      <c r="AO39" s="204" t="s">
        <v>627</v>
      </c>
      <c r="AP39" s="204" t="s">
        <v>785</v>
      </c>
      <c r="AQ39" s="204" t="s">
        <v>627</v>
      </c>
      <c r="AR39" s="204" t="s">
        <v>785</v>
      </c>
      <c r="AS39" s="204" t="s">
        <v>627</v>
      </c>
      <c r="AT39" s="204" t="s">
        <v>785</v>
      </c>
      <c r="AU39" s="204" t="s">
        <v>627</v>
      </c>
      <c r="AV39" s="204" t="s">
        <v>785</v>
      </c>
      <c r="AW39" s="187">
        <v>0</v>
      </c>
    </row>
    <row r="40" spans="1:49" ht="135" customHeight="1">
      <c r="A40" s="75" t="s">
        <v>536</v>
      </c>
      <c r="B40" s="177" t="s">
        <v>653</v>
      </c>
      <c r="C40" s="187" t="s">
        <v>700</v>
      </c>
      <c r="D40" s="187" t="s">
        <v>846</v>
      </c>
      <c r="E40" s="187">
        <v>0</v>
      </c>
      <c r="F40" s="187" t="s">
        <v>846</v>
      </c>
      <c r="G40" s="187">
        <v>0</v>
      </c>
      <c r="H40" s="187" t="s">
        <v>746</v>
      </c>
      <c r="I40" s="187">
        <v>0</v>
      </c>
      <c r="J40" s="187" t="s">
        <v>746</v>
      </c>
      <c r="K40" s="187">
        <v>0</v>
      </c>
      <c r="L40" s="187" t="s">
        <v>748</v>
      </c>
      <c r="M40" s="187">
        <v>0</v>
      </c>
      <c r="N40" s="187" t="s">
        <v>748</v>
      </c>
      <c r="O40" s="187">
        <v>0</v>
      </c>
      <c r="P40" s="187" t="s">
        <v>748</v>
      </c>
      <c r="Q40" s="187">
        <v>0</v>
      </c>
      <c r="R40" s="187">
        <v>0</v>
      </c>
      <c r="S40" s="187">
        <v>0</v>
      </c>
      <c r="T40" s="187" t="s">
        <v>747</v>
      </c>
      <c r="U40" s="187">
        <v>0</v>
      </c>
      <c r="V40" s="187" t="s">
        <v>746</v>
      </c>
      <c r="W40" s="187">
        <v>0</v>
      </c>
      <c r="X40" s="187" t="s">
        <v>784</v>
      </c>
      <c r="Y40" s="187">
        <v>0</v>
      </c>
      <c r="Z40" s="187" t="s">
        <v>749</v>
      </c>
      <c r="AA40" s="187">
        <v>0</v>
      </c>
      <c r="AB40" s="203">
        <v>0</v>
      </c>
      <c r="AC40" s="187">
        <v>0</v>
      </c>
      <c r="AD40" s="204" t="s">
        <v>847</v>
      </c>
      <c r="AE40" s="187">
        <v>0</v>
      </c>
      <c r="AF40" s="205">
        <v>0</v>
      </c>
      <c r="AG40" s="205">
        <v>0</v>
      </c>
      <c r="AH40" s="204" t="s">
        <v>784</v>
      </c>
      <c r="AI40" s="204" t="s">
        <v>627</v>
      </c>
      <c r="AJ40" s="204" t="s">
        <v>784</v>
      </c>
      <c r="AK40" s="204" t="s">
        <v>627</v>
      </c>
      <c r="AL40" s="204" t="s">
        <v>785</v>
      </c>
      <c r="AM40" s="204" t="s">
        <v>627</v>
      </c>
      <c r="AN40" s="204" t="s">
        <v>785</v>
      </c>
      <c r="AO40" s="204" t="s">
        <v>627</v>
      </c>
      <c r="AP40" s="204" t="s">
        <v>785</v>
      </c>
      <c r="AQ40" s="204" t="s">
        <v>627</v>
      </c>
      <c r="AR40" s="204" t="s">
        <v>785</v>
      </c>
      <c r="AS40" s="204" t="s">
        <v>627</v>
      </c>
      <c r="AT40" s="204" t="s">
        <v>785</v>
      </c>
      <c r="AU40" s="204" t="s">
        <v>627</v>
      </c>
      <c r="AV40" s="204" t="s">
        <v>785</v>
      </c>
      <c r="AW40" s="187">
        <v>0</v>
      </c>
    </row>
    <row r="41" spans="1:49" ht="137.25" customHeight="1">
      <c r="A41" s="75" t="s">
        <v>536</v>
      </c>
      <c r="B41" s="177" t="s">
        <v>654</v>
      </c>
      <c r="C41" s="187" t="s">
        <v>700</v>
      </c>
      <c r="D41" s="187" t="s">
        <v>846</v>
      </c>
      <c r="E41" s="187">
        <v>0</v>
      </c>
      <c r="F41" s="187" t="s">
        <v>846</v>
      </c>
      <c r="G41" s="187">
        <v>0</v>
      </c>
      <c r="H41" s="187" t="s">
        <v>746</v>
      </c>
      <c r="I41" s="187">
        <v>0</v>
      </c>
      <c r="J41" s="187" t="s">
        <v>746</v>
      </c>
      <c r="K41" s="187">
        <v>0</v>
      </c>
      <c r="L41" s="187" t="s">
        <v>748</v>
      </c>
      <c r="M41" s="187">
        <v>0</v>
      </c>
      <c r="N41" s="187" t="s">
        <v>748</v>
      </c>
      <c r="O41" s="187">
        <v>0</v>
      </c>
      <c r="P41" s="187" t="s">
        <v>748</v>
      </c>
      <c r="Q41" s="187">
        <v>0</v>
      </c>
      <c r="R41" s="187">
        <v>0</v>
      </c>
      <c r="S41" s="187">
        <v>0</v>
      </c>
      <c r="T41" s="187" t="s">
        <v>747</v>
      </c>
      <c r="U41" s="187">
        <v>0</v>
      </c>
      <c r="V41" s="187" t="s">
        <v>746</v>
      </c>
      <c r="W41" s="187">
        <v>0</v>
      </c>
      <c r="X41" s="187" t="s">
        <v>784</v>
      </c>
      <c r="Y41" s="187">
        <v>0</v>
      </c>
      <c r="Z41" s="187" t="s">
        <v>749</v>
      </c>
      <c r="AA41" s="187">
        <v>0</v>
      </c>
      <c r="AB41" s="203">
        <v>0</v>
      </c>
      <c r="AC41" s="187">
        <v>0</v>
      </c>
      <c r="AD41" s="204" t="s">
        <v>847</v>
      </c>
      <c r="AE41" s="187">
        <v>0</v>
      </c>
      <c r="AF41" s="205">
        <v>0</v>
      </c>
      <c r="AG41" s="205">
        <v>0</v>
      </c>
      <c r="AH41" s="204" t="s">
        <v>784</v>
      </c>
      <c r="AI41" s="204" t="s">
        <v>627</v>
      </c>
      <c r="AJ41" s="204" t="s">
        <v>784</v>
      </c>
      <c r="AK41" s="204" t="s">
        <v>627</v>
      </c>
      <c r="AL41" s="204" t="s">
        <v>785</v>
      </c>
      <c r="AM41" s="204" t="s">
        <v>627</v>
      </c>
      <c r="AN41" s="204" t="s">
        <v>785</v>
      </c>
      <c r="AO41" s="204" t="s">
        <v>627</v>
      </c>
      <c r="AP41" s="204" t="s">
        <v>785</v>
      </c>
      <c r="AQ41" s="204" t="s">
        <v>627</v>
      </c>
      <c r="AR41" s="204" t="s">
        <v>785</v>
      </c>
      <c r="AS41" s="204" t="s">
        <v>627</v>
      </c>
      <c r="AT41" s="204" t="s">
        <v>785</v>
      </c>
      <c r="AU41" s="204" t="s">
        <v>627</v>
      </c>
      <c r="AV41" s="204" t="s">
        <v>785</v>
      </c>
      <c r="AW41" s="187">
        <v>0</v>
      </c>
    </row>
    <row r="42" spans="1:49" ht="54" customHeight="1">
      <c r="A42" s="75" t="s">
        <v>537</v>
      </c>
      <c r="B42" s="177" t="s">
        <v>651</v>
      </c>
      <c r="C42" s="187" t="s">
        <v>700</v>
      </c>
      <c r="D42" s="187" t="s">
        <v>846</v>
      </c>
      <c r="E42" s="187">
        <v>0</v>
      </c>
      <c r="F42" s="187" t="s">
        <v>846</v>
      </c>
      <c r="G42" s="187">
        <v>0</v>
      </c>
      <c r="H42" s="187" t="s">
        <v>746</v>
      </c>
      <c r="I42" s="187">
        <v>0</v>
      </c>
      <c r="J42" s="187" t="s">
        <v>746</v>
      </c>
      <c r="K42" s="187">
        <v>0</v>
      </c>
      <c r="L42" s="187" t="s">
        <v>748</v>
      </c>
      <c r="M42" s="187">
        <v>0</v>
      </c>
      <c r="N42" s="187" t="s">
        <v>748</v>
      </c>
      <c r="O42" s="187">
        <v>0</v>
      </c>
      <c r="P42" s="187" t="s">
        <v>748</v>
      </c>
      <c r="Q42" s="187">
        <v>0</v>
      </c>
      <c r="R42" s="187">
        <v>0</v>
      </c>
      <c r="S42" s="187">
        <v>0</v>
      </c>
      <c r="T42" s="187" t="s">
        <v>747</v>
      </c>
      <c r="U42" s="187">
        <v>0</v>
      </c>
      <c r="V42" s="187" t="s">
        <v>746</v>
      </c>
      <c r="W42" s="187">
        <v>0</v>
      </c>
      <c r="X42" s="187" t="s">
        <v>784</v>
      </c>
      <c r="Y42" s="187">
        <v>0</v>
      </c>
      <c r="Z42" s="187" t="s">
        <v>749</v>
      </c>
      <c r="AA42" s="187">
        <v>0</v>
      </c>
      <c r="AB42" s="203">
        <v>0</v>
      </c>
      <c r="AC42" s="187">
        <v>0</v>
      </c>
      <c r="AD42" s="204" t="s">
        <v>847</v>
      </c>
      <c r="AE42" s="187">
        <v>0</v>
      </c>
      <c r="AF42" s="205">
        <v>0</v>
      </c>
      <c r="AG42" s="205">
        <v>0</v>
      </c>
      <c r="AH42" s="204" t="s">
        <v>784</v>
      </c>
      <c r="AI42" s="204" t="s">
        <v>627</v>
      </c>
      <c r="AJ42" s="204" t="s">
        <v>784</v>
      </c>
      <c r="AK42" s="204" t="s">
        <v>627</v>
      </c>
      <c r="AL42" s="204" t="s">
        <v>785</v>
      </c>
      <c r="AM42" s="204" t="s">
        <v>627</v>
      </c>
      <c r="AN42" s="204" t="s">
        <v>785</v>
      </c>
      <c r="AO42" s="204" t="s">
        <v>627</v>
      </c>
      <c r="AP42" s="204" t="s">
        <v>785</v>
      </c>
      <c r="AQ42" s="204" t="s">
        <v>627</v>
      </c>
      <c r="AR42" s="204" t="s">
        <v>785</v>
      </c>
      <c r="AS42" s="204" t="s">
        <v>627</v>
      </c>
      <c r="AT42" s="204" t="s">
        <v>785</v>
      </c>
      <c r="AU42" s="204" t="s">
        <v>627</v>
      </c>
      <c r="AV42" s="204" t="s">
        <v>785</v>
      </c>
      <c r="AW42" s="187">
        <v>0</v>
      </c>
    </row>
    <row r="43" spans="1:49" ht="150" customHeight="1">
      <c r="A43" s="75" t="s">
        <v>537</v>
      </c>
      <c r="B43" s="177" t="s">
        <v>652</v>
      </c>
      <c r="C43" s="187" t="s">
        <v>700</v>
      </c>
      <c r="D43" s="187" t="s">
        <v>846</v>
      </c>
      <c r="E43" s="187">
        <v>0</v>
      </c>
      <c r="F43" s="187" t="s">
        <v>846</v>
      </c>
      <c r="G43" s="187">
        <v>0</v>
      </c>
      <c r="H43" s="187" t="s">
        <v>746</v>
      </c>
      <c r="I43" s="187">
        <v>0</v>
      </c>
      <c r="J43" s="187" t="s">
        <v>746</v>
      </c>
      <c r="K43" s="187">
        <v>0</v>
      </c>
      <c r="L43" s="187" t="s">
        <v>748</v>
      </c>
      <c r="M43" s="187">
        <v>0</v>
      </c>
      <c r="N43" s="187" t="s">
        <v>748</v>
      </c>
      <c r="O43" s="187">
        <v>0</v>
      </c>
      <c r="P43" s="187" t="s">
        <v>748</v>
      </c>
      <c r="Q43" s="187">
        <v>0</v>
      </c>
      <c r="R43" s="187">
        <v>0</v>
      </c>
      <c r="S43" s="187">
        <v>0</v>
      </c>
      <c r="T43" s="187" t="s">
        <v>747</v>
      </c>
      <c r="U43" s="187">
        <v>0</v>
      </c>
      <c r="V43" s="187" t="s">
        <v>746</v>
      </c>
      <c r="W43" s="187">
        <v>0</v>
      </c>
      <c r="X43" s="187" t="s">
        <v>784</v>
      </c>
      <c r="Y43" s="187">
        <v>0</v>
      </c>
      <c r="Z43" s="187" t="s">
        <v>749</v>
      </c>
      <c r="AA43" s="187">
        <v>0</v>
      </c>
      <c r="AB43" s="203">
        <v>0</v>
      </c>
      <c r="AC43" s="187">
        <v>0</v>
      </c>
      <c r="AD43" s="204" t="s">
        <v>847</v>
      </c>
      <c r="AE43" s="187">
        <v>0</v>
      </c>
      <c r="AF43" s="205">
        <v>0</v>
      </c>
      <c r="AG43" s="205">
        <v>0</v>
      </c>
      <c r="AH43" s="204" t="s">
        <v>784</v>
      </c>
      <c r="AI43" s="204" t="s">
        <v>627</v>
      </c>
      <c r="AJ43" s="204" t="s">
        <v>784</v>
      </c>
      <c r="AK43" s="204" t="s">
        <v>627</v>
      </c>
      <c r="AL43" s="204" t="s">
        <v>785</v>
      </c>
      <c r="AM43" s="204" t="s">
        <v>627</v>
      </c>
      <c r="AN43" s="204" t="s">
        <v>785</v>
      </c>
      <c r="AO43" s="204" t="s">
        <v>627</v>
      </c>
      <c r="AP43" s="204" t="s">
        <v>785</v>
      </c>
      <c r="AQ43" s="204" t="s">
        <v>627</v>
      </c>
      <c r="AR43" s="204" t="s">
        <v>785</v>
      </c>
      <c r="AS43" s="204" t="s">
        <v>627</v>
      </c>
      <c r="AT43" s="204" t="s">
        <v>785</v>
      </c>
      <c r="AU43" s="204" t="s">
        <v>627</v>
      </c>
      <c r="AV43" s="204" t="s">
        <v>785</v>
      </c>
      <c r="AW43" s="187">
        <v>0</v>
      </c>
    </row>
    <row r="44" spans="1:49" ht="136.5" customHeight="1">
      <c r="A44" s="75" t="s">
        <v>537</v>
      </c>
      <c r="B44" s="177" t="s">
        <v>653</v>
      </c>
      <c r="C44" s="187" t="s">
        <v>700</v>
      </c>
      <c r="D44" s="187" t="s">
        <v>846</v>
      </c>
      <c r="E44" s="187">
        <v>0</v>
      </c>
      <c r="F44" s="187" t="s">
        <v>846</v>
      </c>
      <c r="G44" s="187">
        <v>0</v>
      </c>
      <c r="H44" s="187" t="s">
        <v>746</v>
      </c>
      <c r="I44" s="187">
        <v>0</v>
      </c>
      <c r="J44" s="187" t="s">
        <v>746</v>
      </c>
      <c r="K44" s="187">
        <v>0</v>
      </c>
      <c r="L44" s="187" t="s">
        <v>748</v>
      </c>
      <c r="M44" s="187">
        <v>0</v>
      </c>
      <c r="N44" s="187" t="s">
        <v>748</v>
      </c>
      <c r="O44" s="187">
        <v>0</v>
      </c>
      <c r="P44" s="187" t="s">
        <v>748</v>
      </c>
      <c r="Q44" s="187">
        <v>0</v>
      </c>
      <c r="R44" s="187">
        <v>0</v>
      </c>
      <c r="S44" s="187">
        <v>0</v>
      </c>
      <c r="T44" s="187" t="s">
        <v>747</v>
      </c>
      <c r="U44" s="187">
        <v>0</v>
      </c>
      <c r="V44" s="187" t="s">
        <v>746</v>
      </c>
      <c r="W44" s="187">
        <v>0</v>
      </c>
      <c r="X44" s="187" t="s">
        <v>784</v>
      </c>
      <c r="Y44" s="187">
        <v>0</v>
      </c>
      <c r="Z44" s="187" t="s">
        <v>749</v>
      </c>
      <c r="AA44" s="187">
        <v>0</v>
      </c>
      <c r="AB44" s="203">
        <v>0</v>
      </c>
      <c r="AC44" s="187">
        <v>0</v>
      </c>
      <c r="AD44" s="204" t="s">
        <v>847</v>
      </c>
      <c r="AE44" s="187">
        <v>0</v>
      </c>
      <c r="AF44" s="205">
        <v>0</v>
      </c>
      <c r="AG44" s="205">
        <v>0</v>
      </c>
      <c r="AH44" s="204" t="s">
        <v>784</v>
      </c>
      <c r="AI44" s="204" t="s">
        <v>627</v>
      </c>
      <c r="AJ44" s="204" t="s">
        <v>784</v>
      </c>
      <c r="AK44" s="204" t="s">
        <v>627</v>
      </c>
      <c r="AL44" s="204" t="s">
        <v>785</v>
      </c>
      <c r="AM44" s="204" t="s">
        <v>627</v>
      </c>
      <c r="AN44" s="204" t="s">
        <v>785</v>
      </c>
      <c r="AO44" s="204" t="s">
        <v>627</v>
      </c>
      <c r="AP44" s="204" t="s">
        <v>785</v>
      </c>
      <c r="AQ44" s="204" t="s">
        <v>627</v>
      </c>
      <c r="AR44" s="204" t="s">
        <v>785</v>
      </c>
      <c r="AS44" s="204" t="s">
        <v>627</v>
      </c>
      <c r="AT44" s="204" t="s">
        <v>785</v>
      </c>
      <c r="AU44" s="204" t="s">
        <v>627</v>
      </c>
      <c r="AV44" s="204" t="s">
        <v>785</v>
      </c>
      <c r="AW44" s="187">
        <v>0</v>
      </c>
    </row>
    <row r="45" spans="1:49" ht="134.25" customHeight="1">
      <c r="A45" s="75" t="s">
        <v>537</v>
      </c>
      <c r="B45" s="177" t="s">
        <v>655</v>
      </c>
      <c r="C45" s="187" t="s">
        <v>700</v>
      </c>
      <c r="D45" s="187" t="s">
        <v>846</v>
      </c>
      <c r="E45" s="187">
        <v>0</v>
      </c>
      <c r="F45" s="187" t="s">
        <v>846</v>
      </c>
      <c r="G45" s="187">
        <v>0</v>
      </c>
      <c r="H45" s="187" t="s">
        <v>746</v>
      </c>
      <c r="I45" s="187">
        <v>0</v>
      </c>
      <c r="J45" s="187" t="s">
        <v>746</v>
      </c>
      <c r="K45" s="187">
        <v>0</v>
      </c>
      <c r="L45" s="187" t="s">
        <v>748</v>
      </c>
      <c r="M45" s="187">
        <v>0</v>
      </c>
      <c r="N45" s="187" t="s">
        <v>748</v>
      </c>
      <c r="O45" s="187">
        <v>0</v>
      </c>
      <c r="P45" s="187" t="s">
        <v>748</v>
      </c>
      <c r="Q45" s="187">
        <v>0</v>
      </c>
      <c r="R45" s="187">
        <v>0</v>
      </c>
      <c r="S45" s="187">
        <v>0</v>
      </c>
      <c r="T45" s="187" t="s">
        <v>747</v>
      </c>
      <c r="U45" s="187">
        <v>0</v>
      </c>
      <c r="V45" s="187" t="s">
        <v>746</v>
      </c>
      <c r="W45" s="187">
        <v>0</v>
      </c>
      <c r="X45" s="187" t="s">
        <v>784</v>
      </c>
      <c r="Y45" s="187">
        <v>0</v>
      </c>
      <c r="Z45" s="187" t="s">
        <v>749</v>
      </c>
      <c r="AA45" s="187">
        <v>0</v>
      </c>
      <c r="AB45" s="203">
        <v>0</v>
      </c>
      <c r="AC45" s="187">
        <v>0</v>
      </c>
      <c r="AD45" s="204" t="s">
        <v>847</v>
      </c>
      <c r="AE45" s="187">
        <v>0</v>
      </c>
      <c r="AF45" s="205">
        <v>0</v>
      </c>
      <c r="AG45" s="205">
        <v>0</v>
      </c>
      <c r="AH45" s="204" t="s">
        <v>784</v>
      </c>
      <c r="AI45" s="204" t="s">
        <v>627</v>
      </c>
      <c r="AJ45" s="204" t="s">
        <v>784</v>
      </c>
      <c r="AK45" s="204" t="s">
        <v>627</v>
      </c>
      <c r="AL45" s="204" t="s">
        <v>785</v>
      </c>
      <c r="AM45" s="204" t="s">
        <v>627</v>
      </c>
      <c r="AN45" s="204" t="s">
        <v>785</v>
      </c>
      <c r="AO45" s="204" t="s">
        <v>627</v>
      </c>
      <c r="AP45" s="204" t="s">
        <v>785</v>
      </c>
      <c r="AQ45" s="204" t="s">
        <v>627</v>
      </c>
      <c r="AR45" s="204" t="s">
        <v>785</v>
      </c>
      <c r="AS45" s="204" t="s">
        <v>627</v>
      </c>
      <c r="AT45" s="204" t="s">
        <v>785</v>
      </c>
      <c r="AU45" s="204" t="s">
        <v>627</v>
      </c>
      <c r="AV45" s="204" t="s">
        <v>785</v>
      </c>
      <c r="AW45" s="187">
        <v>0</v>
      </c>
    </row>
    <row r="46" spans="1:49" ht="116.25" customHeight="1">
      <c r="A46" s="75" t="s">
        <v>508</v>
      </c>
      <c r="B46" s="177" t="s">
        <v>656</v>
      </c>
      <c r="C46" s="187" t="s">
        <v>700</v>
      </c>
      <c r="D46" s="187" t="s">
        <v>846</v>
      </c>
      <c r="E46" s="187">
        <v>0</v>
      </c>
      <c r="F46" s="187" t="s">
        <v>846</v>
      </c>
      <c r="G46" s="187">
        <v>0</v>
      </c>
      <c r="H46" s="187" t="s">
        <v>746</v>
      </c>
      <c r="I46" s="187">
        <v>0</v>
      </c>
      <c r="J46" s="187" t="s">
        <v>746</v>
      </c>
      <c r="K46" s="187">
        <v>0</v>
      </c>
      <c r="L46" s="187" t="s">
        <v>748</v>
      </c>
      <c r="M46" s="187">
        <v>0</v>
      </c>
      <c r="N46" s="187" t="s">
        <v>748</v>
      </c>
      <c r="O46" s="187">
        <v>0</v>
      </c>
      <c r="P46" s="187" t="s">
        <v>748</v>
      </c>
      <c r="Q46" s="187">
        <v>0</v>
      </c>
      <c r="R46" s="187">
        <v>0</v>
      </c>
      <c r="S46" s="187">
        <v>0</v>
      </c>
      <c r="T46" s="187" t="s">
        <v>747</v>
      </c>
      <c r="U46" s="187">
        <v>0</v>
      </c>
      <c r="V46" s="187" t="s">
        <v>746</v>
      </c>
      <c r="W46" s="187">
        <v>0</v>
      </c>
      <c r="X46" s="187" t="s">
        <v>784</v>
      </c>
      <c r="Y46" s="187">
        <v>0</v>
      </c>
      <c r="Z46" s="187" t="s">
        <v>749</v>
      </c>
      <c r="AA46" s="187">
        <v>0</v>
      </c>
      <c r="AB46" s="203">
        <v>0</v>
      </c>
      <c r="AC46" s="187">
        <v>0</v>
      </c>
      <c r="AD46" s="204" t="s">
        <v>847</v>
      </c>
      <c r="AE46" s="187">
        <v>0</v>
      </c>
      <c r="AF46" s="205">
        <v>0</v>
      </c>
      <c r="AG46" s="205">
        <v>0</v>
      </c>
      <c r="AH46" s="204" t="s">
        <v>784</v>
      </c>
      <c r="AI46" s="204" t="s">
        <v>627</v>
      </c>
      <c r="AJ46" s="204" t="s">
        <v>784</v>
      </c>
      <c r="AK46" s="204" t="s">
        <v>627</v>
      </c>
      <c r="AL46" s="204" t="s">
        <v>785</v>
      </c>
      <c r="AM46" s="204" t="s">
        <v>627</v>
      </c>
      <c r="AN46" s="204" t="s">
        <v>785</v>
      </c>
      <c r="AO46" s="204" t="s">
        <v>627</v>
      </c>
      <c r="AP46" s="204" t="s">
        <v>785</v>
      </c>
      <c r="AQ46" s="204" t="s">
        <v>627</v>
      </c>
      <c r="AR46" s="204" t="s">
        <v>785</v>
      </c>
      <c r="AS46" s="204" t="s">
        <v>627</v>
      </c>
      <c r="AT46" s="204" t="s">
        <v>785</v>
      </c>
      <c r="AU46" s="204" t="s">
        <v>627</v>
      </c>
      <c r="AV46" s="204" t="s">
        <v>785</v>
      </c>
      <c r="AW46" s="187">
        <v>0</v>
      </c>
    </row>
    <row r="47" spans="1:49" ht="100.5" customHeight="1">
      <c r="A47" s="75" t="s">
        <v>540</v>
      </c>
      <c r="B47" s="177" t="s">
        <v>657</v>
      </c>
      <c r="C47" s="187" t="s">
        <v>700</v>
      </c>
      <c r="D47" s="187" t="s">
        <v>846</v>
      </c>
      <c r="E47" s="187">
        <v>0</v>
      </c>
      <c r="F47" s="187" t="s">
        <v>846</v>
      </c>
      <c r="G47" s="187">
        <v>0</v>
      </c>
      <c r="H47" s="187" t="s">
        <v>746</v>
      </c>
      <c r="I47" s="187">
        <v>0</v>
      </c>
      <c r="J47" s="187" t="s">
        <v>746</v>
      </c>
      <c r="K47" s="187">
        <v>0</v>
      </c>
      <c r="L47" s="187" t="s">
        <v>748</v>
      </c>
      <c r="M47" s="187">
        <v>0</v>
      </c>
      <c r="N47" s="187" t="s">
        <v>748</v>
      </c>
      <c r="O47" s="187">
        <v>0</v>
      </c>
      <c r="P47" s="187" t="s">
        <v>748</v>
      </c>
      <c r="Q47" s="187">
        <v>0</v>
      </c>
      <c r="R47" s="187">
        <v>0</v>
      </c>
      <c r="S47" s="187">
        <v>0</v>
      </c>
      <c r="T47" s="187" t="s">
        <v>747</v>
      </c>
      <c r="U47" s="187">
        <v>0</v>
      </c>
      <c r="V47" s="187" t="s">
        <v>746</v>
      </c>
      <c r="W47" s="187">
        <v>0</v>
      </c>
      <c r="X47" s="187" t="s">
        <v>784</v>
      </c>
      <c r="Y47" s="187">
        <v>0</v>
      </c>
      <c r="Z47" s="187" t="s">
        <v>749</v>
      </c>
      <c r="AA47" s="187">
        <v>0</v>
      </c>
      <c r="AB47" s="203">
        <v>0</v>
      </c>
      <c r="AC47" s="187">
        <v>0</v>
      </c>
      <c r="AD47" s="204" t="s">
        <v>847</v>
      </c>
      <c r="AE47" s="187">
        <v>0</v>
      </c>
      <c r="AF47" s="205">
        <v>0</v>
      </c>
      <c r="AG47" s="205">
        <v>0</v>
      </c>
      <c r="AH47" s="204" t="s">
        <v>784</v>
      </c>
      <c r="AI47" s="204" t="s">
        <v>627</v>
      </c>
      <c r="AJ47" s="204" t="s">
        <v>784</v>
      </c>
      <c r="AK47" s="204" t="s">
        <v>627</v>
      </c>
      <c r="AL47" s="204" t="s">
        <v>785</v>
      </c>
      <c r="AM47" s="204" t="s">
        <v>627</v>
      </c>
      <c r="AN47" s="204" t="s">
        <v>785</v>
      </c>
      <c r="AO47" s="204" t="s">
        <v>627</v>
      </c>
      <c r="AP47" s="204" t="s">
        <v>785</v>
      </c>
      <c r="AQ47" s="204" t="s">
        <v>627</v>
      </c>
      <c r="AR47" s="204" t="s">
        <v>785</v>
      </c>
      <c r="AS47" s="204" t="s">
        <v>627</v>
      </c>
      <c r="AT47" s="204" t="s">
        <v>785</v>
      </c>
      <c r="AU47" s="204" t="s">
        <v>627</v>
      </c>
      <c r="AV47" s="204" t="s">
        <v>785</v>
      </c>
      <c r="AW47" s="187">
        <v>0</v>
      </c>
    </row>
    <row r="48" spans="1:49" ht="99.75" customHeight="1">
      <c r="A48" s="75" t="s">
        <v>541</v>
      </c>
      <c r="B48" s="177" t="s">
        <v>658</v>
      </c>
      <c r="C48" s="187" t="s">
        <v>700</v>
      </c>
      <c r="D48" s="187" t="s">
        <v>846</v>
      </c>
      <c r="E48" s="187">
        <v>0</v>
      </c>
      <c r="F48" s="187" t="s">
        <v>846</v>
      </c>
      <c r="G48" s="187">
        <v>0</v>
      </c>
      <c r="H48" s="187" t="s">
        <v>746</v>
      </c>
      <c r="I48" s="187">
        <v>0</v>
      </c>
      <c r="J48" s="187" t="s">
        <v>746</v>
      </c>
      <c r="K48" s="187">
        <v>0</v>
      </c>
      <c r="L48" s="187" t="s">
        <v>748</v>
      </c>
      <c r="M48" s="187">
        <v>0</v>
      </c>
      <c r="N48" s="187" t="s">
        <v>748</v>
      </c>
      <c r="O48" s="187">
        <v>0</v>
      </c>
      <c r="P48" s="187" t="s">
        <v>748</v>
      </c>
      <c r="Q48" s="187">
        <v>0</v>
      </c>
      <c r="R48" s="187">
        <v>0</v>
      </c>
      <c r="S48" s="187">
        <v>0</v>
      </c>
      <c r="T48" s="187" t="s">
        <v>747</v>
      </c>
      <c r="U48" s="187">
        <v>0</v>
      </c>
      <c r="V48" s="187" t="s">
        <v>746</v>
      </c>
      <c r="W48" s="187">
        <v>0</v>
      </c>
      <c r="X48" s="187" t="s">
        <v>784</v>
      </c>
      <c r="Y48" s="187">
        <v>0</v>
      </c>
      <c r="Z48" s="187" t="s">
        <v>749</v>
      </c>
      <c r="AA48" s="187">
        <v>0</v>
      </c>
      <c r="AB48" s="203">
        <v>0</v>
      </c>
      <c r="AC48" s="187">
        <v>0</v>
      </c>
      <c r="AD48" s="204" t="s">
        <v>847</v>
      </c>
      <c r="AE48" s="187">
        <v>0</v>
      </c>
      <c r="AF48" s="205">
        <v>0</v>
      </c>
      <c r="AG48" s="205">
        <v>0</v>
      </c>
      <c r="AH48" s="204" t="s">
        <v>784</v>
      </c>
      <c r="AI48" s="204" t="s">
        <v>627</v>
      </c>
      <c r="AJ48" s="204" t="s">
        <v>784</v>
      </c>
      <c r="AK48" s="204" t="s">
        <v>627</v>
      </c>
      <c r="AL48" s="204" t="s">
        <v>785</v>
      </c>
      <c r="AM48" s="204" t="s">
        <v>627</v>
      </c>
      <c r="AN48" s="204" t="s">
        <v>785</v>
      </c>
      <c r="AO48" s="204" t="s">
        <v>627</v>
      </c>
      <c r="AP48" s="204" t="s">
        <v>785</v>
      </c>
      <c r="AQ48" s="204" t="s">
        <v>627</v>
      </c>
      <c r="AR48" s="204" t="s">
        <v>785</v>
      </c>
      <c r="AS48" s="204" t="s">
        <v>627</v>
      </c>
      <c r="AT48" s="204" t="s">
        <v>785</v>
      </c>
      <c r="AU48" s="204" t="s">
        <v>627</v>
      </c>
      <c r="AV48" s="204" t="s">
        <v>785</v>
      </c>
      <c r="AW48" s="187">
        <v>0</v>
      </c>
    </row>
    <row r="49" spans="1:49" ht="54" customHeight="1">
      <c r="A49" s="75" t="s">
        <v>504</v>
      </c>
      <c r="B49" s="177" t="s">
        <v>659</v>
      </c>
      <c r="C49" s="187" t="str">
        <f>C50</f>
        <v>Г</v>
      </c>
      <c r="D49" s="187" t="str">
        <f t="shared" ref="D49:AW49" si="2">D50</f>
        <v>0 МВ∙А</v>
      </c>
      <c r="E49" s="187">
        <f t="shared" si="2"/>
        <v>0</v>
      </c>
      <c r="F49" s="187" t="str">
        <f t="shared" si="2"/>
        <v>0 МВ∙А</v>
      </c>
      <c r="G49" s="187">
        <f t="shared" si="2"/>
        <v>0</v>
      </c>
      <c r="H49" s="187" t="str">
        <f t="shared" si="2"/>
        <v>0 км</v>
      </c>
      <c r="I49" s="187">
        <f t="shared" si="2"/>
        <v>0</v>
      </c>
      <c r="J49" s="187" t="str">
        <f t="shared" si="2"/>
        <v>0 км</v>
      </c>
      <c r="K49" s="187">
        <f t="shared" si="2"/>
        <v>0</v>
      </c>
      <c r="L49" s="187" t="str">
        <f t="shared" si="2"/>
        <v>0 МВт</v>
      </c>
      <c r="M49" s="187">
        <f t="shared" si="2"/>
        <v>0</v>
      </c>
      <c r="N49" s="187" t="str">
        <f t="shared" si="2"/>
        <v>0 МВт</v>
      </c>
      <c r="O49" s="187">
        <f t="shared" si="2"/>
        <v>0</v>
      </c>
      <c r="P49" s="187" t="str">
        <f t="shared" si="2"/>
        <v>0 МВт</v>
      </c>
      <c r="Q49" s="187">
        <f t="shared" si="2"/>
        <v>0</v>
      </c>
      <c r="R49" s="187">
        <f t="shared" si="2"/>
        <v>0</v>
      </c>
      <c r="S49" s="187">
        <f t="shared" si="2"/>
        <v>0</v>
      </c>
      <c r="T49" s="187" t="str">
        <f t="shared" si="2"/>
        <v>0 МВА</v>
      </c>
      <c r="U49" s="187">
        <f t="shared" si="2"/>
        <v>0</v>
      </c>
      <c r="V49" s="187" t="str">
        <f t="shared" si="2"/>
        <v>0 км</v>
      </c>
      <c r="W49" s="187">
        <f t="shared" si="2"/>
        <v>0</v>
      </c>
      <c r="X49" s="187" t="str">
        <f t="shared" si="2"/>
        <v>2 шт.</v>
      </c>
      <c r="Y49" s="187">
        <f t="shared" si="2"/>
        <v>0</v>
      </c>
      <c r="Z49" s="187" t="str">
        <f t="shared" si="2"/>
        <v>0 Мвар</v>
      </c>
      <c r="AA49" s="187">
        <f t="shared" si="2"/>
        <v>0</v>
      </c>
      <c r="AB49" s="187">
        <f t="shared" si="2"/>
        <v>0</v>
      </c>
      <c r="AC49" s="187">
        <f t="shared" si="2"/>
        <v>0</v>
      </c>
      <c r="AD49" s="187" t="str">
        <f t="shared" si="2"/>
        <v>-14,532 час</v>
      </c>
      <c r="AE49" s="187">
        <f t="shared" si="2"/>
        <v>0</v>
      </c>
      <c r="AF49" s="187">
        <f t="shared" si="2"/>
        <v>-2</v>
      </c>
      <c r="AG49" s="187">
        <f t="shared" si="2"/>
        <v>0</v>
      </c>
      <c r="AH49" s="187" t="str">
        <f t="shared" si="2"/>
        <v>0 шт.</v>
      </c>
      <c r="AI49" s="187" t="str">
        <f t="shared" si="2"/>
        <v>0</v>
      </c>
      <c r="AJ49" s="187" t="str">
        <f t="shared" si="2"/>
        <v>0 шт.</v>
      </c>
      <c r="AK49" s="187" t="str">
        <f t="shared" si="2"/>
        <v>0</v>
      </c>
      <c r="AL49" s="187" t="str">
        <f t="shared" si="2"/>
        <v>0 млн. руб.</v>
      </c>
      <c r="AM49" s="187" t="str">
        <f t="shared" si="2"/>
        <v>0</v>
      </c>
      <c r="AN49" s="187" t="str">
        <f t="shared" si="2"/>
        <v>0 млн. руб.</v>
      </c>
      <c r="AO49" s="187" t="str">
        <f t="shared" si="2"/>
        <v>0</v>
      </c>
      <c r="AP49" s="187" t="str">
        <f t="shared" si="2"/>
        <v>0 млн. руб.</v>
      </c>
      <c r="AQ49" s="187" t="str">
        <f t="shared" si="2"/>
        <v>0</v>
      </c>
      <c r="AR49" s="187" t="str">
        <f t="shared" si="2"/>
        <v>0 млн. руб.</v>
      </c>
      <c r="AS49" s="187" t="str">
        <f t="shared" si="2"/>
        <v>0</v>
      </c>
      <c r="AT49" s="187" t="str">
        <f t="shared" si="2"/>
        <v>0 млн. руб.</v>
      </c>
      <c r="AU49" s="187" t="str">
        <f t="shared" si="2"/>
        <v>0</v>
      </c>
      <c r="AV49" s="187" t="str">
        <f t="shared" si="2"/>
        <v>0 млн. руб.</v>
      </c>
      <c r="AW49" s="187">
        <f t="shared" si="2"/>
        <v>0</v>
      </c>
    </row>
    <row r="50" spans="1:49" ht="87" customHeight="1">
      <c r="A50" s="75" t="s">
        <v>509</v>
      </c>
      <c r="B50" s="177" t="s">
        <v>660</v>
      </c>
      <c r="C50" s="187" t="str">
        <f>C51</f>
        <v>Г</v>
      </c>
      <c r="D50" s="187" t="str">
        <f t="shared" ref="D50:AW50" si="3">D51</f>
        <v>0 МВ∙А</v>
      </c>
      <c r="E50" s="187">
        <f t="shared" si="3"/>
        <v>0</v>
      </c>
      <c r="F50" s="187" t="str">
        <f t="shared" si="3"/>
        <v>0 МВ∙А</v>
      </c>
      <c r="G50" s="187">
        <f t="shared" si="3"/>
        <v>0</v>
      </c>
      <c r="H50" s="187" t="str">
        <f t="shared" si="3"/>
        <v>0 км</v>
      </c>
      <c r="I50" s="187">
        <f t="shared" si="3"/>
        <v>0</v>
      </c>
      <c r="J50" s="187" t="str">
        <f t="shared" si="3"/>
        <v>0 км</v>
      </c>
      <c r="K50" s="187">
        <f t="shared" si="3"/>
        <v>0</v>
      </c>
      <c r="L50" s="187" t="str">
        <f t="shared" si="3"/>
        <v>0 МВт</v>
      </c>
      <c r="M50" s="187">
        <f t="shared" si="3"/>
        <v>0</v>
      </c>
      <c r="N50" s="187" t="str">
        <f t="shared" si="3"/>
        <v>0 МВт</v>
      </c>
      <c r="O50" s="187">
        <f t="shared" si="3"/>
        <v>0</v>
      </c>
      <c r="P50" s="187" t="str">
        <f t="shared" si="3"/>
        <v>0 МВт</v>
      </c>
      <c r="Q50" s="187">
        <f t="shared" si="3"/>
        <v>0</v>
      </c>
      <c r="R50" s="187">
        <f t="shared" si="3"/>
        <v>0</v>
      </c>
      <c r="S50" s="187">
        <f t="shared" si="3"/>
        <v>0</v>
      </c>
      <c r="T50" s="187" t="str">
        <f t="shared" si="3"/>
        <v>0 МВА</v>
      </c>
      <c r="U50" s="187">
        <f t="shared" si="3"/>
        <v>0</v>
      </c>
      <c r="V50" s="187" t="str">
        <f t="shared" si="3"/>
        <v>0 км</v>
      </c>
      <c r="W50" s="187">
        <f t="shared" si="3"/>
        <v>0</v>
      </c>
      <c r="X50" s="187" t="str">
        <f>X52</f>
        <v>2 шт.</v>
      </c>
      <c r="Y50" s="187">
        <f t="shared" si="3"/>
        <v>0</v>
      </c>
      <c r="Z50" s="187" t="str">
        <f t="shared" si="3"/>
        <v>0 Мвар</v>
      </c>
      <c r="AA50" s="187">
        <f t="shared" si="3"/>
        <v>0</v>
      </c>
      <c r="AB50" s="187">
        <f t="shared" si="3"/>
        <v>0</v>
      </c>
      <c r="AC50" s="187">
        <f t="shared" si="3"/>
        <v>0</v>
      </c>
      <c r="AD50" s="187" t="str">
        <f>AD52</f>
        <v>-14,532 час</v>
      </c>
      <c r="AE50" s="187">
        <f t="shared" si="3"/>
        <v>0</v>
      </c>
      <c r="AF50" s="187">
        <f>AF52</f>
        <v>-2</v>
      </c>
      <c r="AG50" s="187">
        <f t="shared" si="3"/>
        <v>0</v>
      </c>
      <c r="AH50" s="187" t="str">
        <f t="shared" si="3"/>
        <v>0 шт.</v>
      </c>
      <c r="AI50" s="187" t="str">
        <f t="shared" si="3"/>
        <v>0</v>
      </c>
      <c r="AJ50" s="187" t="str">
        <f t="shared" si="3"/>
        <v>0 шт.</v>
      </c>
      <c r="AK50" s="187" t="str">
        <f t="shared" si="3"/>
        <v>0</v>
      </c>
      <c r="AL50" s="187" t="str">
        <f t="shared" si="3"/>
        <v>0 млн. руб.</v>
      </c>
      <c r="AM50" s="187" t="str">
        <f t="shared" si="3"/>
        <v>0</v>
      </c>
      <c r="AN50" s="187" t="str">
        <f t="shared" si="3"/>
        <v>0 млн. руб.</v>
      </c>
      <c r="AO50" s="187" t="str">
        <f t="shared" si="3"/>
        <v>0</v>
      </c>
      <c r="AP50" s="187" t="str">
        <f t="shared" si="3"/>
        <v>0 млн. руб.</v>
      </c>
      <c r="AQ50" s="187" t="str">
        <f t="shared" si="3"/>
        <v>0</v>
      </c>
      <c r="AR50" s="187" t="str">
        <f t="shared" si="3"/>
        <v>0 млн. руб.</v>
      </c>
      <c r="AS50" s="187" t="str">
        <f t="shared" si="3"/>
        <v>0</v>
      </c>
      <c r="AT50" s="187" t="str">
        <f t="shared" si="3"/>
        <v>0 млн. руб.</v>
      </c>
      <c r="AU50" s="187" t="str">
        <f t="shared" si="3"/>
        <v>0</v>
      </c>
      <c r="AV50" s="187" t="str">
        <f t="shared" si="3"/>
        <v>0 млн. руб.</v>
      </c>
      <c r="AW50" s="187">
        <f t="shared" si="3"/>
        <v>0</v>
      </c>
    </row>
    <row r="51" spans="1:49" ht="51.75" customHeight="1">
      <c r="A51" s="75" t="s">
        <v>551</v>
      </c>
      <c r="B51" s="177" t="s">
        <v>661</v>
      </c>
      <c r="C51" s="187" t="s">
        <v>700</v>
      </c>
      <c r="D51" s="187" t="str">
        <f>D52</f>
        <v>0 МВ∙А</v>
      </c>
      <c r="E51" s="187">
        <f t="shared" ref="E51:AW52" si="4">E52</f>
        <v>0</v>
      </c>
      <c r="F51" s="187" t="str">
        <f t="shared" si="4"/>
        <v>0 МВ∙А</v>
      </c>
      <c r="G51" s="187">
        <f t="shared" si="4"/>
        <v>0</v>
      </c>
      <c r="H51" s="187" t="str">
        <f t="shared" si="4"/>
        <v>0 км</v>
      </c>
      <c r="I51" s="187">
        <f t="shared" si="4"/>
        <v>0</v>
      </c>
      <c r="J51" s="187" t="str">
        <f t="shared" si="4"/>
        <v>0 км</v>
      </c>
      <c r="K51" s="187">
        <f t="shared" si="4"/>
        <v>0</v>
      </c>
      <c r="L51" s="187" t="str">
        <f t="shared" si="4"/>
        <v>0 МВт</v>
      </c>
      <c r="M51" s="187">
        <f t="shared" si="4"/>
        <v>0</v>
      </c>
      <c r="N51" s="187" t="str">
        <f t="shared" si="4"/>
        <v>0 МВт</v>
      </c>
      <c r="O51" s="187">
        <f t="shared" si="4"/>
        <v>0</v>
      </c>
      <c r="P51" s="187" t="str">
        <f t="shared" si="4"/>
        <v>0 МВт</v>
      </c>
      <c r="Q51" s="187">
        <f t="shared" si="4"/>
        <v>0</v>
      </c>
      <c r="R51" s="187">
        <f t="shared" si="4"/>
        <v>0</v>
      </c>
      <c r="S51" s="187">
        <f t="shared" si="4"/>
        <v>0</v>
      </c>
      <c r="T51" s="187" t="str">
        <f t="shared" si="4"/>
        <v>0 МВА</v>
      </c>
      <c r="U51" s="187">
        <f t="shared" si="4"/>
        <v>0</v>
      </c>
      <c r="V51" s="187" t="str">
        <f t="shared" si="4"/>
        <v>0 км</v>
      </c>
      <c r="W51" s="187">
        <f t="shared" si="4"/>
        <v>0</v>
      </c>
      <c r="X51" s="187" t="s">
        <v>784</v>
      </c>
      <c r="Y51" s="187">
        <f t="shared" si="4"/>
        <v>0</v>
      </c>
      <c r="Z51" s="187" t="str">
        <f t="shared" si="4"/>
        <v>0 Мвар</v>
      </c>
      <c r="AA51" s="187">
        <f t="shared" si="4"/>
        <v>0</v>
      </c>
      <c r="AB51" s="187">
        <f t="shared" si="4"/>
        <v>0</v>
      </c>
      <c r="AC51" s="187">
        <f t="shared" si="4"/>
        <v>0</v>
      </c>
      <c r="AD51" s="204" t="s">
        <v>847</v>
      </c>
      <c r="AE51" s="187">
        <f t="shared" si="4"/>
        <v>0</v>
      </c>
      <c r="AF51" s="187">
        <v>0</v>
      </c>
      <c r="AG51" s="187">
        <f t="shared" si="4"/>
        <v>0</v>
      </c>
      <c r="AH51" s="187" t="str">
        <f t="shared" si="4"/>
        <v>0 шт.</v>
      </c>
      <c r="AI51" s="187" t="str">
        <f t="shared" si="4"/>
        <v>0</v>
      </c>
      <c r="AJ51" s="187" t="str">
        <f t="shared" si="4"/>
        <v>0 шт.</v>
      </c>
      <c r="AK51" s="187" t="str">
        <f t="shared" si="4"/>
        <v>0</v>
      </c>
      <c r="AL51" s="187" t="str">
        <f t="shared" si="4"/>
        <v>0 млн. руб.</v>
      </c>
      <c r="AM51" s="187" t="str">
        <f t="shared" si="4"/>
        <v>0</v>
      </c>
      <c r="AN51" s="187" t="str">
        <f t="shared" si="4"/>
        <v>0 млн. руб.</v>
      </c>
      <c r="AO51" s="187" t="str">
        <f t="shared" si="4"/>
        <v>0</v>
      </c>
      <c r="AP51" s="187" t="str">
        <f t="shared" si="4"/>
        <v>0 млн. руб.</v>
      </c>
      <c r="AQ51" s="187" t="str">
        <f t="shared" si="4"/>
        <v>0</v>
      </c>
      <c r="AR51" s="187" t="str">
        <f t="shared" si="4"/>
        <v>0 млн. руб.</v>
      </c>
      <c r="AS51" s="187" t="str">
        <f t="shared" si="4"/>
        <v>0</v>
      </c>
      <c r="AT51" s="187" t="str">
        <f t="shared" si="4"/>
        <v>0 млн. руб.</v>
      </c>
      <c r="AU51" s="187" t="str">
        <f t="shared" si="4"/>
        <v>0</v>
      </c>
      <c r="AV51" s="187" t="str">
        <f t="shared" si="4"/>
        <v>0 млн. руб.</v>
      </c>
      <c r="AW51" s="187">
        <f t="shared" si="4"/>
        <v>0</v>
      </c>
    </row>
    <row r="52" spans="1:49" ht="88.5" customHeight="1">
      <c r="A52" s="75" t="s">
        <v>552</v>
      </c>
      <c r="B52" s="177" t="s">
        <v>662</v>
      </c>
      <c r="C52" s="187" t="s">
        <v>700</v>
      </c>
      <c r="D52" s="187" t="str">
        <f>D53</f>
        <v>0 МВ∙А</v>
      </c>
      <c r="E52" s="187">
        <f t="shared" si="4"/>
        <v>0</v>
      </c>
      <c r="F52" s="187" t="str">
        <f t="shared" si="4"/>
        <v>0 МВ∙А</v>
      </c>
      <c r="G52" s="187">
        <f t="shared" si="4"/>
        <v>0</v>
      </c>
      <c r="H52" s="187" t="str">
        <f t="shared" si="4"/>
        <v>0 км</v>
      </c>
      <c r="I52" s="187">
        <f t="shared" si="4"/>
        <v>0</v>
      </c>
      <c r="J52" s="187" t="str">
        <f t="shared" si="4"/>
        <v>0 км</v>
      </c>
      <c r="K52" s="187">
        <f t="shared" si="4"/>
        <v>0</v>
      </c>
      <c r="L52" s="187" t="str">
        <f t="shared" si="4"/>
        <v>0 МВт</v>
      </c>
      <c r="M52" s="187">
        <f t="shared" si="4"/>
        <v>0</v>
      </c>
      <c r="N52" s="187" t="str">
        <f t="shared" si="4"/>
        <v>0 МВт</v>
      </c>
      <c r="O52" s="187">
        <f t="shared" si="4"/>
        <v>0</v>
      </c>
      <c r="P52" s="187" t="str">
        <f t="shared" si="4"/>
        <v>0 МВт</v>
      </c>
      <c r="Q52" s="187">
        <f t="shared" si="4"/>
        <v>0</v>
      </c>
      <c r="R52" s="187">
        <f t="shared" si="4"/>
        <v>0</v>
      </c>
      <c r="S52" s="187">
        <f t="shared" si="4"/>
        <v>0</v>
      </c>
      <c r="T52" s="187" t="str">
        <f t="shared" si="4"/>
        <v>0 МВА</v>
      </c>
      <c r="U52" s="187">
        <f t="shared" si="4"/>
        <v>0</v>
      </c>
      <c r="V52" s="187" t="str">
        <f t="shared" si="4"/>
        <v>0 км</v>
      </c>
      <c r="W52" s="187">
        <f t="shared" si="4"/>
        <v>0</v>
      </c>
      <c r="X52" s="187" t="str">
        <f t="shared" si="4"/>
        <v>2 шт.</v>
      </c>
      <c r="Y52" s="187">
        <f t="shared" si="4"/>
        <v>0</v>
      </c>
      <c r="Z52" s="187" t="str">
        <f t="shared" si="4"/>
        <v>0 Мвар</v>
      </c>
      <c r="AA52" s="187">
        <f t="shared" si="4"/>
        <v>0</v>
      </c>
      <c r="AB52" s="187">
        <f t="shared" si="4"/>
        <v>0</v>
      </c>
      <c r="AC52" s="187">
        <f t="shared" si="4"/>
        <v>0</v>
      </c>
      <c r="AD52" s="187" t="str">
        <f t="shared" si="4"/>
        <v>-14,532 час</v>
      </c>
      <c r="AE52" s="187">
        <f t="shared" si="4"/>
        <v>0</v>
      </c>
      <c r="AF52" s="187">
        <f t="shared" si="4"/>
        <v>-2</v>
      </c>
      <c r="AG52" s="187">
        <f t="shared" si="4"/>
        <v>0</v>
      </c>
      <c r="AH52" s="187" t="str">
        <f t="shared" si="4"/>
        <v>0 шт.</v>
      </c>
      <c r="AI52" s="187" t="str">
        <f t="shared" si="4"/>
        <v>0</v>
      </c>
      <c r="AJ52" s="187" t="str">
        <f t="shared" si="4"/>
        <v>0 шт.</v>
      </c>
      <c r="AK52" s="187" t="str">
        <f t="shared" si="4"/>
        <v>0</v>
      </c>
      <c r="AL52" s="187" t="str">
        <f t="shared" si="4"/>
        <v>0 млн. руб.</v>
      </c>
      <c r="AM52" s="187" t="str">
        <f t="shared" si="4"/>
        <v>0</v>
      </c>
      <c r="AN52" s="187" t="str">
        <f t="shared" si="4"/>
        <v>0 млн. руб.</v>
      </c>
      <c r="AO52" s="187" t="str">
        <f t="shared" si="4"/>
        <v>0</v>
      </c>
      <c r="AP52" s="187" t="str">
        <f t="shared" si="4"/>
        <v>0 млн. руб.</v>
      </c>
      <c r="AQ52" s="187" t="str">
        <f t="shared" si="4"/>
        <v>0</v>
      </c>
      <c r="AR52" s="187" t="str">
        <f t="shared" si="4"/>
        <v>0 млн. руб.</v>
      </c>
      <c r="AS52" s="187" t="str">
        <f t="shared" si="4"/>
        <v>0</v>
      </c>
      <c r="AT52" s="187" t="str">
        <f t="shared" si="4"/>
        <v>0 млн. руб.</v>
      </c>
      <c r="AU52" s="187" t="str">
        <f t="shared" si="4"/>
        <v>0</v>
      </c>
      <c r="AV52" s="187" t="str">
        <f t="shared" si="4"/>
        <v>0 млн. руб.</v>
      </c>
      <c r="AW52" s="187">
        <f t="shared" si="4"/>
        <v>0</v>
      </c>
    </row>
    <row r="53" spans="1:49" ht="47.25">
      <c r="A53" s="75" t="s">
        <v>552</v>
      </c>
      <c r="B53" s="175" t="s">
        <v>750</v>
      </c>
      <c r="C53" s="187" t="s">
        <v>751</v>
      </c>
      <c r="D53" s="187" t="s">
        <v>846</v>
      </c>
      <c r="E53" s="187">
        <v>0</v>
      </c>
      <c r="F53" s="187" t="s">
        <v>846</v>
      </c>
      <c r="G53" s="187">
        <v>0</v>
      </c>
      <c r="H53" s="187" t="s">
        <v>746</v>
      </c>
      <c r="I53" s="187">
        <v>0</v>
      </c>
      <c r="J53" s="187" t="s">
        <v>746</v>
      </c>
      <c r="K53" s="187">
        <v>0</v>
      </c>
      <c r="L53" s="187" t="s">
        <v>748</v>
      </c>
      <c r="M53" s="187">
        <v>0</v>
      </c>
      <c r="N53" s="187" t="s">
        <v>748</v>
      </c>
      <c r="O53" s="187">
        <v>0</v>
      </c>
      <c r="P53" s="187" t="s">
        <v>748</v>
      </c>
      <c r="Q53" s="187">
        <v>0</v>
      </c>
      <c r="R53" s="187">
        <v>0</v>
      </c>
      <c r="S53" s="187">
        <v>0</v>
      </c>
      <c r="T53" s="187" t="s">
        <v>747</v>
      </c>
      <c r="U53" s="187">
        <v>0</v>
      </c>
      <c r="V53" s="187" t="s">
        <v>746</v>
      </c>
      <c r="W53" s="187">
        <v>0</v>
      </c>
      <c r="X53" s="187" t="s">
        <v>787</v>
      </c>
      <c r="Y53" s="187">
        <v>0</v>
      </c>
      <c r="Z53" s="187" t="s">
        <v>749</v>
      </c>
      <c r="AA53" s="187">
        <v>0</v>
      </c>
      <c r="AB53" s="203">
        <v>0</v>
      </c>
      <c r="AC53" s="187">
        <v>0</v>
      </c>
      <c r="AD53" s="204" t="s">
        <v>783</v>
      </c>
      <c r="AE53" s="187">
        <v>0</v>
      </c>
      <c r="AF53" s="205">
        <v>-2</v>
      </c>
      <c r="AG53" s="205">
        <v>0</v>
      </c>
      <c r="AH53" s="204" t="s">
        <v>784</v>
      </c>
      <c r="AI53" s="204" t="s">
        <v>627</v>
      </c>
      <c r="AJ53" s="204" t="s">
        <v>784</v>
      </c>
      <c r="AK53" s="204" t="s">
        <v>627</v>
      </c>
      <c r="AL53" s="204" t="s">
        <v>785</v>
      </c>
      <c r="AM53" s="204" t="s">
        <v>627</v>
      </c>
      <c r="AN53" s="204" t="s">
        <v>785</v>
      </c>
      <c r="AO53" s="204" t="s">
        <v>627</v>
      </c>
      <c r="AP53" s="204" t="s">
        <v>785</v>
      </c>
      <c r="AQ53" s="204" t="s">
        <v>627</v>
      </c>
      <c r="AR53" s="204" t="s">
        <v>785</v>
      </c>
      <c r="AS53" s="204" t="s">
        <v>627</v>
      </c>
      <c r="AT53" s="204" t="s">
        <v>785</v>
      </c>
      <c r="AU53" s="204" t="s">
        <v>627</v>
      </c>
      <c r="AV53" s="204" t="s">
        <v>785</v>
      </c>
      <c r="AW53" s="187">
        <v>0</v>
      </c>
    </row>
    <row r="54" spans="1:49" ht="67.5" customHeight="1">
      <c r="A54" s="75" t="s">
        <v>510</v>
      </c>
      <c r="B54" s="177" t="s">
        <v>663</v>
      </c>
      <c r="C54" s="187" t="s">
        <v>700</v>
      </c>
      <c r="D54" s="187" t="s">
        <v>846</v>
      </c>
      <c r="E54" s="187">
        <v>0</v>
      </c>
      <c r="F54" s="187" t="s">
        <v>846</v>
      </c>
      <c r="G54" s="187">
        <v>0</v>
      </c>
      <c r="H54" s="187" t="s">
        <v>746</v>
      </c>
      <c r="I54" s="187">
        <v>0</v>
      </c>
      <c r="J54" s="187" t="s">
        <v>746</v>
      </c>
      <c r="K54" s="187">
        <v>0</v>
      </c>
      <c r="L54" s="187" t="s">
        <v>748</v>
      </c>
      <c r="M54" s="187">
        <v>0</v>
      </c>
      <c r="N54" s="187" t="s">
        <v>748</v>
      </c>
      <c r="O54" s="187">
        <v>0</v>
      </c>
      <c r="P54" s="187" t="s">
        <v>748</v>
      </c>
      <c r="Q54" s="187">
        <v>0</v>
      </c>
      <c r="R54" s="187">
        <v>0</v>
      </c>
      <c r="S54" s="187">
        <v>0</v>
      </c>
      <c r="T54" s="187" t="s">
        <v>747</v>
      </c>
      <c r="U54" s="187">
        <v>0</v>
      </c>
      <c r="V54" s="187" t="s">
        <v>746</v>
      </c>
      <c r="W54" s="187">
        <v>0</v>
      </c>
      <c r="X54" s="187" t="s">
        <v>784</v>
      </c>
      <c r="Y54" s="187">
        <v>0</v>
      </c>
      <c r="Z54" s="187" t="s">
        <v>749</v>
      </c>
      <c r="AA54" s="187">
        <v>0</v>
      </c>
      <c r="AB54" s="203">
        <v>0</v>
      </c>
      <c r="AC54" s="187">
        <v>0</v>
      </c>
      <c r="AD54" s="204" t="s">
        <v>847</v>
      </c>
      <c r="AE54" s="187">
        <v>0</v>
      </c>
      <c r="AF54" s="205">
        <v>0</v>
      </c>
      <c r="AG54" s="205">
        <v>0</v>
      </c>
      <c r="AH54" s="204" t="s">
        <v>784</v>
      </c>
      <c r="AI54" s="204" t="s">
        <v>627</v>
      </c>
      <c r="AJ54" s="204" t="s">
        <v>784</v>
      </c>
      <c r="AK54" s="204" t="s">
        <v>627</v>
      </c>
      <c r="AL54" s="204" t="s">
        <v>785</v>
      </c>
      <c r="AM54" s="204" t="s">
        <v>627</v>
      </c>
      <c r="AN54" s="204" t="s">
        <v>785</v>
      </c>
      <c r="AO54" s="204" t="s">
        <v>627</v>
      </c>
      <c r="AP54" s="204" t="s">
        <v>785</v>
      </c>
      <c r="AQ54" s="204" t="s">
        <v>627</v>
      </c>
      <c r="AR54" s="204" t="s">
        <v>785</v>
      </c>
      <c r="AS54" s="204" t="s">
        <v>627</v>
      </c>
      <c r="AT54" s="204" t="s">
        <v>785</v>
      </c>
      <c r="AU54" s="204" t="s">
        <v>627</v>
      </c>
      <c r="AV54" s="204" t="s">
        <v>785</v>
      </c>
      <c r="AW54" s="187">
        <v>0</v>
      </c>
    </row>
    <row r="55" spans="1:49" ht="60" customHeight="1">
      <c r="A55" s="75" t="s">
        <v>555</v>
      </c>
      <c r="B55" s="177" t="s">
        <v>664</v>
      </c>
      <c r="C55" s="187" t="s">
        <v>700</v>
      </c>
      <c r="D55" s="187" t="s">
        <v>846</v>
      </c>
      <c r="E55" s="187">
        <v>0</v>
      </c>
      <c r="F55" s="187" t="s">
        <v>846</v>
      </c>
      <c r="G55" s="187">
        <v>0</v>
      </c>
      <c r="H55" s="187" t="s">
        <v>746</v>
      </c>
      <c r="I55" s="187">
        <v>0</v>
      </c>
      <c r="J55" s="187" t="s">
        <v>746</v>
      </c>
      <c r="K55" s="187">
        <v>0</v>
      </c>
      <c r="L55" s="187" t="s">
        <v>748</v>
      </c>
      <c r="M55" s="187">
        <v>0</v>
      </c>
      <c r="N55" s="187" t="s">
        <v>748</v>
      </c>
      <c r="O55" s="187">
        <v>0</v>
      </c>
      <c r="P55" s="187" t="s">
        <v>748</v>
      </c>
      <c r="Q55" s="187">
        <v>0</v>
      </c>
      <c r="R55" s="187">
        <v>0</v>
      </c>
      <c r="S55" s="187">
        <v>0</v>
      </c>
      <c r="T55" s="187" t="s">
        <v>747</v>
      </c>
      <c r="U55" s="187">
        <v>0</v>
      </c>
      <c r="V55" s="187" t="s">
        <v>746</v>
      </c>
      <c r="W55" s="187">
        <v>0</v>
      </c>
      <c r="X55" s="187" t="s">
        <v>784</v>
      </c>
      <c r="Y55" s="187">
        <v>0</v>
      </c>
      <c r="Z55" s="187" t="s">
        <v>749</v>
      </c>
      <c r="AA55" s="187">
        <v>0</v>
      </c>
      <c r="AB55" s="203">
        <v>0</v>
      </c>
      <c r="AC55" s="187">
        <v>0</v>
      </c>
      <c r="AD55" s="204" t="s">
        <v>847</v>
      </c>
      <c r="AE55" s="187">
        <v>0</v>
      </c>
      <c r="AF55" s="205">
        <v>0</v>
      </c>
      <c r="AG55" s="205">
        <v>0</v>
      </c>
      <c r="AH55" s="204" t="s">
        <v>784</v>
      </c>
      <c r="AI55" s="204" t="s">
        <v>627</v>
      </c>
      <c r="AJ55" s="204" t="s">
        <v>784</v>
      </c>
      <c r="AK55" s="204" t="s">
        <v>627</v>
      </c>
      <c r="AL55" s="204" t="s">
        <v>785</v>
      </c>
      <c r="AM55" s="204" t="s">
        <v>627</v>
      </c>
      <c r="AN55" s="204" t="s">
        <v>785</v>
      </c>
      <c r="AO55" s="204" t="s">
        <v>627</v>
      </c>
      <c r="AP55" s="204" t="s">
        <v>785</v>
      </c>
      <c r="AQ55" s="204" t="s">
        <v>627</v>
      </c>
      <c r="AR55" s="204" t="s">
        <v>785</v>
      </c>
      <c r="AS55" s="204" t="s">
        <v>627</v>
      </c>
      <c r="AT55" s="204" t="s">
        <v>785</v>
      </c>
      <c r="AU55" s="204" t="s">
        <v>627</v>
      </c>
      <c r="AV55" s="204" t="s">
        <v>785</v>
      </c>
      <c r="AW55" s="187">
        <v>0</v>
      </c>
    </row>
    <row r="56" spans="1:49" ht="67.5" customHeight="1">
      <c r="A56" s="75" t="s">
        <v>556</v>
      </c>
      <c r="B56" s="177" t="s">
        <v>665</v>
      </c>
      <c r="C56" s="187" t="s">
        <v>700</v>
      </c>
      <c r="D56" s="187" t="s">
        <v>846</v>
      </c>
      <c r="E56" s="187">
        <v>0</v>
      </c>
      <c r="F56" s="187" t="s">
        <v>846</v>
      </c>
      <c r="G56" s="187">
        <v>0</v>
      </c>
      <c r="H56" s="187" t="s">
        <v>746</v>
      </c>
      <c r="I56" s="187">
        <v>0</v>
      </c>
      <c r="J56" s="187" t="s">
        <v>746</v>
      </c>
      <c r="K56" s="187">
        <v>0</v>
      </c>
      <c r="L56" s="187" t="s">
        <v>748</v>
      </c>
      <c r="M56" s="187">
        <v>0</v>
      </c>
      <c r="N56" s="187" t="s">
        <v>748</v>
      </c>
      <c r="O56" s="187">
        <v>0</v>
      </c>
      <c r="P56" s="187" t="s">
        <v>748</v>
      </c>
      <c r="Q56" s="187">
        <v>0</v>
      </c>
      <c r="R56" s="187">
        <v>0</v>
      </c>
      <c r="S56" s="187">
        <v>0</v>
      </c>
      <c r="T56" s="187" t="s">
        <v>747</v>
      </c>
      <c r="U56" s="187">
        <v>0</v>
      </c>
      <c r="V56" s="187" t="s">
        <v>746</v>
      </c>
      <c r="W56" s="187">
        <v>0</v>
      </c>
      <c r="X56" s="187" t="s">
        <v>784</v>
      </c>
      <c r="Y56" s="187">
        <v>0</v>
      </c>
      <c r="Z56" s="187" t="s">
        <v>749</v>
      </c>
      <c r="AA56" s="187">
        <v>0</v>
      </c>
      <c r="AB56" s="203">
        <v>0</v>
      </c>
      <c r="AC56" s="187">
        <v>0</v>
      </c>
      <c r="AD56" s="204" t="s">
        <v>847</v>
      </c>
      <c r="AE56" s="187">
        <v>0</v>
      </c>
      <c r="AF56" s="205">
        <v>0</v>
      </c>
      <c r="AG56" s="205">
        <v>0</v>
      </c>
      <c r="AH56" s="204" t="s">
        <v>784</v>
      </c>
      <c r="AI56" s="204" t="s">
        <v>627</v>
      </c>
      <c r="AJ56" s="204" t="s">
        <v>784</v>
      </c>
      <c r="AK56" s="204" t="s">
        <v>627</v>
      </c>
      <c r="AL56" s="204" t="s">
        <v>785</v>
      </c>
      <c r="AM56" s="204" t="s">
        <v>627</v>
      </c>
      <c r="AN56" s="204" t="s">
        <v>785</v>
      </c>
      <c r="AO56" s="204" t="s">
        <v>627</v>
      </c>
      <c r="AP56" s="204" t="s">
        <v>785</v>
      </c>
      <c r="AQ56" s="204" t="s">
        <v>627</v>
      </c>
      <c r="AR56" s="204" t="s">
        <v>785</v>
      </c>
      <c r="AS56" s="204" t="s">
        <v>627</v>
      </c>
      <c r="AT56" s="204" t="s">
        <v>785</v>
      </c>
      <c r="AU56" s="204" t="s">
        <v>627</v>
      </c>
      <c r="AV56" s="204" t="s">
        <v>785</v>
      </c>
      <c r="AW56" s="187">
        <v>0</v>
      </c>
    </row>
    <row r="57" spans="1:49" ht="50.25" customHeight="1">
      <c r="A57" s="75" t="s">
        <v>511</v>
      </c>
      <c r="B57" s="177" t="s">
        <v>666</v>
      </c>
      <c r="C57" s="187" t="s">
        <v>700</v>
      </c>
      <c r="D57" s="187" t="s">
        <v>846</v>
      </c>
      <c r="E57" s="187">
        <v>0</v>
      </c>
      <c r="F57" s="187" t="s">
        <v>846</v>
      </c>
      <c r="G57" s="187">
        <v>0</v>
      </c>
      <c r="H57" s="187" t="s">
        <v>746</v>
      </c>
      <c r="I57" s="187">
        <v>0</v>
      </c>
      <c r="J57" s="187" t="s">
        <v>746</v>
      </c>
      <c r="K57" s="187">
        <v>0</v>
      </c>
      <c r="L57" s="187" t="s">
        <v>748</v>
      </c>
      <c r="M57" s="187">
        <v>0</v>
      </c>
      <c r="N57" s="187" t="s">
        <v>748</v>
      </c>
      <c r="O57" s="187">
        <v>0</v>
      </c>
      <c r="P57" s="187" t="s">
        <v>748</v>
      </c>
      <c r="Q57" s="187">
        <v>0</v>
      </c>
      <c r="R57" s="187">
        <v>0</v>
      </c>
      <c r="S57" s="187">
        <v>0</v>
      </c>
      <c r="T57" s="187" t="s">
        <v>747</v>
      </c>
      <c r="U57" s="187">
        <v>0</v>
      </c>
      <c r="V57" s="187" t="s">
        <v>746</v>
      </c>
      <c r="W57" s="187">
        <v>0</v>
      </c>
      <c r="X57" s="187" t="s">
        <v>784</v>
      </c>
      <c r="Y57" s="187">
        <v>0</v>
      </c>
      <c r="Z57" s="187" t="s">
        <v>749</v>
      </c>
      <c r="AA57" s="187">
        <v>0</v>
      </c>
      <c r="AB57" s="203">
        <v>0</v>
      </c>
      <c r="AC57" s="187">
        <v>0</v>
      </c>
      <c r="AD57" s="204" t="s">
        <v>847</v>
      </c>
      <c r="AE57" s="187">
        <v>0</v>
      </c>
      <c r="AF57" s="205">
        <v>0</v>
      </c>
      <c r="AG57" s="205">
        <v>0</v>
      </c>
      <c r="AH57" s="204" t="s">
        <v>784</v>
      </c>
      <c r="AI57" s="204" t="s">
        <v>627</v>
      </c>
      <c r="AJ57" s="204" t="s">
        <v>784</v>
      </c>
      <c r="AK57" s="204" t="s">
        <v>627</v>
      </c>
      <c r="AL57" s="204" t="s">
        <v>785</v>
      </c>
      <c r="AM57" s="204" t="s">
        <v>627</v>
      </c>
      <c r="AN57" s="204" t="s">
        <v>785</v>
      </c>
      <c r="AO57" s="204" t="s">
        <v>627</v>
      </c>
      <c r="AP57" s="204" t="s">
        <v>785</v>
      </c>
      <c r="AQ57" s="204" t="s">
        <v>627</v>
      </c>
      <c r="AR57" s="204" t="s">
        <v>785</v>
      </c>
      <c r="AS57" s="204" t="s">
        <v>627</v>
      </c>
      <c r="AT57" s="204" t="s">
        <v>785</v>
      </c>
      <c r="AU57" s="204" t="s">
        <v>627</v>
      </c>
      <c r="AV57" s="204" t="s">
        <v>785</v>
      </c>
      <c r="AW57" s="187">
        <v>0</v>
      </c>
    </row>
    <row r="58" spans="1:49" ht="58.5" customHeight="1">
      <c r="A58" s="75" t="s">
        <v>559</v>
      </c>
      <c r="B58" s="177" t="s">
        <v>667</v>
      </c>
      <c r="C58" s="187" t="s">
        <v>700</v>
      </c>
      <c r="D58" s="187" t="s">
        <v>846</v>
      </c>
      <c r="E58" s="187">
        <v>0</v>
      </c>
      <c r="F58" s="187" t="s">
        <v>846</v>
      </c>
      <c r="G58" s="187">
        <v>0</v>
      </c>
      <c r="H58" s="187" t="s">
        <v>746</v>
      </c>
      <c r="I58" s="187">
        <v>0</v>
      </c>
      <c r="J58" s="187" t="s">
        <v>746</v>
      </c>
      <c r="K58" s="187">
        <v>0</v>
      </c>
      <c r="L58" s="187" t="s">
        <v>748</v>
      </c>
      <c r="M58" s="187">
        <v>0</v>
      </c>
      <c r="N58" s="187" t="s">
        <v>748</v>
      </c>
      <c r="O58" s="187">
        <v>0</v>
      </c>
      <c r="P58" s="187" t="s">
        <v>748</v>
      </c>
      <c r="Q58" s="187">
        <v>0</v>
      </c>
      <c r="R58" s="187">
        <v>0</v>
      </c>
      <c r="S58" s="187">
        <v>0</v>
      </c>
      <c r="T58" s="187" t="s">
        <v>747</v>
      </c>
      <c r="U58" s="187">
        <v>0</v>
      </c>
      <c r="V58" s="187" t="s">
        <v>746</v>
      </c>
      <c r="W58" s="187">
        <v>0</v>
      </c>
      <c r="X58" s="187" t="s">
        <v>784</v>
      </c>
      <c r="Y58" s="187">
        <v>0</v>
      </c>
      <c r="Z58" s="187" t="s">
        <v>749</v>
      </c>
      <c r="AA58" s="187">
        <v>0</v>
      </c>
      <c r="AB58" s="203">
        <v>0</v>
      </c>
      <c r="AC58" s="187">
        <v>0</v>
      </c>
      <c r="AD58" s="204" t="s">
        <v>847</v>
      </c>
      <c r="AE58" s="187">
        <v>0</v>
      </c>
      <c r="AF58" s="205">
        <v>0</v>
      </c>
      <c r="AG58" s="205">
        <v>0</v>
      </c>
      <c r="AH58" s="204" t="s">
        <v>784</v>
      </c>
      <c r="AI58" s="204" t="s">
        <v>627</v>
      </c>
      <c r="AJ58" s="204" t="s">
        <v>784</v>
      </c>
      <c r="AK58" s="204" t="s">
        <v>627</v>
      </c>
      <c r="AL58" s="204" t="s">
        <v>785</v>
      </c>
      <c r="AM58" s="204" t="s">
        <v>627</v>
      </c>
      <c r="AN58" s="204" t="s">
        <v>785</v>
      </c>
      <c r="AO58" s="204" t="s">
        <v>627</v>
      </c>
      <c r="AP58" s="204" t="s">
        <v>785</v>
      </c>
      <c r="AQ58" s="204" t="s">
        <v>627</v>
      </c>
      <c r="AR58" s="204" t="s">
        <v>785</v>
      </c>
      <c r="AS58" s="204" t="s">
        <v>627</v>
      </c>
      <c r="AT58" s="204" t="s">
        <v>785</v>
      </c>
      <c r="AU58" s="204" t="s">
        <v>627</v>
      </c>
      <c r="AV58" s="204" t="s">
        <v>785</v>
      </c>
      <c r="AW58" s="187">
        <v>0</v>
      </c>
    </row>
    <row r="59" spans="1:49" ht="47.25">
      <c r="A59" s="75" t="s">
        <v>560</v>
      </c>
      <c r="B59" s="177" t="s">
        <v>668</v>
      </c>
      <c r="C59" s="187" t="s">
        <v>700</v>
      </c>
      <c r="D59" s="187" t="s">
        <v>846</v>
      </c>
      <c r="E59" s="187">
        <v>0</v>
      </c>
      <c r="F59" s="187" t="s">
        <v>846</v>
      </c>
      <c r="G59" s="187">
        <v>0</v>
      </c>
      <c r="H59" s="187" t="s">
        <v>746</v>
      </c>
      <c r="I59" s="187">
        <v>0</v>
      </c>
      <c r="J59" s="187" t="s">
        <v>746</v>
      </c>
      <c r="K59" s="187">
        <v>0</v>
      </c>
      <c r="L59" s="187" t="s">
        <v>748</v>
      </c>
      <c r="M59" s="187">
        <v>0</v>
      </c>
      <c r="N59" s="187" t="s">
        <v>748</v>
      </c>
      <c r="O59" s="187">
        <v>0</v>
      </c>
      <c r="P59" s="187" t="s">
        <v>748</v>
      </c>
      <c r="Q59" s="187">
        <v>0</v>
      </c>
      <c r="R59" s="187">
        <v>0</v>
      </c>
      <c r="S59" s="187">
        <v>0</v>
      </c>
      <c r="T59" s="187" t="s">
        <v>747</v>
      </c>
      <c r="U59" s="187">
        <v>0</v>
      </c>
      <c r="V59" s="187" t="s">
        <v>746</v>
      </c>
      <c r="W59" s="187">
        <v>0</v>
      </c>
      <c r="X59" s="187" t="s">
        <v>784</v>
      </c>
      <c r="Y59" s="187">
        <v>0</v>
      </c>
      <c r="Z59" s="187" t="s">
        <v>749</v>
      </c>
      <c r="AA59" s="187">
        <v>0</v>
      </c>
      <c r="AB59" s="203">
        <v>0</v>
      </c>
      <c r="AC59" s="187">
        <v>0</v>
      </c>
      <c r="AD59" s="204" t="s">
        <v>847</v>
      </c>
      <c r="AE59" s="187">
        <v>0</v>
      </c>
      <c r="AF59" s="205">
        <v>0</v>
      </c>
      <c r="AG59" s="205">
        <v>0</v>
      </c>
      <c r="AH59" s="204" t="s">
        <v>784</v>
      </c>
      <c r="AI59" s="204" t="s">
        <v>627</v>
      </c>
      <c r="AJ59" s="204" t="s">
        <v>784</v>
      </c>
      <c r="AK59" s="204" t="s">
        <v>627</v>
      </c>
      <c r="AL59" s="204" t="s">
        <v>785</v>
      </c>
      <c r="AM59" s="204" t="s">
        <v>627</v>
      </c>
      <c r="AN59" s="204" t="s">
        <v>785</v>
      </c>
      <c r="AO59" s="204" t="s">
        <v>627</v>
      </c>
      <c r="AP59" s="204" t="s">
        <v>785</v>
      </c>
      <c r="AQ59" s="204" t="s">
        <v>627</v>
      </c>
      <c r="AR59" s="204" t="s">
        <v>785</v>
      </c>
      <c r="AS59" s="204" t="s">
        <v>627</v>
      </c>
      <c r="AT59" s="204" t="s">
        <v>785</v>
      </c>
      <c r="AU59" s="204" t="s">
        <v>627</v>
      </c>
      <c r="AV59" s="204" t="s">
        <v>785</v>
      </c>
      <c r="AW59" s="187">
        <v>0</v>
      </c>
    </row>
    <row r="60" spans="1:49" ht="47.25">
      <c r="A60" s="75" t="s">
        <v>561</v>
      </c>
      <c r="B60" s="177" t="s">
        <v>669</v>
      </c>
      <c r="C60" s="187" t="s">
        <v>700</v>
      </c>
      <c r="D60" s="187" t="s">
        <v>846</v>
      </c>
      <c r="E60" s="187">
        <v>0</v>
      </c>
      <c r="F60" s="187" t="s">
        <v>846</v>
      </c>
      <c r="G60" s="187">
        <v>0</v>
      </c>
      <c r="H60" s="187" t="s">
        <v>746</v>
      </c>
      <c r="I60" s="187">
        <v>0</v>
      </c>
      <c r="J60" s="187" t="s">
        <v>746</v>
      </c>
      <c r="K60" s="187">
        <v>0</v>
      </c>
      <c r="L60" s="187" t="s">
        <v>748</v>
      </c>
      <c r="M60" s="187">
        <v>0</v>
      </c>
      <c r="N60" s="187" t="s">
        <v>748</v>
      </c>
      <c r="O60" s="187">
        <v>0</v>
      </c>
      <c r="P60" s="187" t="s">
        <v>748</v>
      </c>
      <c r="Q60" s="187">
        <v>0</v>
      </c>
      <c r="R60" s="187">
        <v>0</v>
      </c>
      <c r="S60" s="187">
        <v>0</v>
      </c>
      <c r="T60" s="187" t="s">
        <v>747</v>
      </c>
      <c r="U60" s="187">
        <v>0</v>
      </c>
      <c r="V60" s="187" t="s">
        <v>746</v>
      </c>
      <c r="W60" s="187">
        <v>0</v>
      </c>
      <c r="X60" s="187" t="s">
        <v>784</v>
      </c>
      <c r="Y60" s="187">
        <v>0</v>
      </c>
      <c r="Z60" s="187" t="s">
        <v>749</v>
      </c>
      <c r="AA60" s="187">
        <v>0</v>
      </c>
      <c r="AB60" s="203">
        <v>0</v>
      </c>
      <c r="AC60" s="187">
        <v>0</v>
      </c>
      <c r="AD60" s="204" t="s">
        <v>847</v>
      </c>
      <c r="AE60" s="187">
        <v>0</v>
      </c>
      <c r="AF60" s="205">
        <v>0</v>
      </c>
      <c r="AG60" s="205">
        <v>0</v>
      </c>
      <c r="AH60" s="204" t="s">
        <v>784</v>
      </c>
      <c r="AI60" s="204" t="s">
        <v>627</v>
      </c>
      <c r="AJ60" s="204" t="s">
        <v>784</v>
      </c>
      <c r="AK60" s="204" t="s">
        <v>627</v>
      </c>
      <c r="AL60" s="204" t="s">
        <v>785</v>
      </c>
      <c r="AM60" s="204" t="s">
        <v>627</v>
      </c>
      <c r="AN60" s="204" t="s">
        <v>785</v>
      </c>
      <c r="AO60" s="204" t="s">
        <v>627</v>
      </c>
      <c r="AP60" s="204" t="s">
        <v>785</v>
      </c>
      <c r="AQ60" s="204" t="s">
        <v>627</v>
      </c>
      <c r="AR60" s="204" t="s">
        <v>785</v>
      </c>
      <c r="AS60" s="204" t="s">
        <v>627</v>
      </c>
      <c r="AT60" s="204" t="s">
        <v>785</v>
      </c>
      <c r="AU60" s="204" t="s">
        <v>627</v>
      </c>
      <c r="AV60" s="204" t="s">
        <v>785</v>
      </c>
      <c r="AW60" s="187">
        <v>0</v>
      </c>
    </row>
    <row r="61" spans="1:49" ht="47.25">
      <c r="A61" s="75" t="s">
        <v>562</v>
      </c>
      <c r="B61" s="177" t="s">
        <v>670</v>
      </c>
      <c r="C61" s="187" t="s">
        <v>700</v>
      </c>
      <c r="D61" s="187" t="s">
        <v>846</v>
      </c>
      <c r="E61" s="187">
        <v>0</v>
      </c>
      <c r="F61" s="187" t="s">
        <v>846</v>
      </c>
      <c r="G61" s="187">
        <v>0</v>
      </c>
      <c r="H61" s="187" t="s">
        <v>746</v>
      </c>
      <c r="I61" s="187">
        <v>0</v>
      </c>
      <c r="J61" s="187" t="s">
        <v>746</v>
      </c>
      <c r="K61" s="187">
        <v>0</v>
      </c>
      <c r="L61" s="187" t="s">
        <v>748</v>
      </c>
      <c r="M61" s="187">
        <v>0</v>
      </c>
      <c r="N61" s="187" t="s">
        <v>748</v>
      </c>
      <c r="O61" s="187">
        <v>0</v>
      </c>
      <c r="P61" s="187" t="s">
        <v>748</v>
      </c>
      <c r="Q61" s="187">
        <v>0</v>
      </c>
      <c r="R61" s="187">
        <v>0</v>
      </c>
      <c r="S61" s="187">
        <v>0</v>
      </c>
      <c r="T61" s="187" t="s">
        <v>747</v>
      </c>
      <c r="U61" s="187">
        <v>0</v>
      </c>
      <c r="V61" s="187" t="s">
        <v>746</v>
      </c>
      <c r="W61" s="187">
        <v>0</v>
      </c>
      <c r="X61" s="187" t="s">
        <v>784</v>
      </c>
      <c r="Y61" s="187">
        <v>0</v>
      </c>
      <c r="Z61" s="187" t="s">
        <v>749</v>
      </c>
      <c r="AA61" s="187">
        <v>0</v>
      </c>
      <c r="AB61" s="203">
        <v>0</v>
      </c>
      <c r="AC61" s="187">
        <v>0</v>
      </c>
      <c r="AD61" s="204" t="s">
        <v>847</v>
      </c>
      <c r="AE61" s="187">
        <v>0</v>
      </c>
      <c r="AF61" s="205">
        <v>0</v>
      </c>
      <c r="AG61" s="205">
        <v>0</v>
      </c>
      <c r="AH61" s="204" t="s">
        <v>784</v>
      </c>
      <c r="AI61" s="204" t="s">
        <v>627</v>
      </c>
      <c r="AJ61" s="204" t="s">
        <v>784</v>
      </c>
      <c r="AK61" s="204" t="s">
        <v>627</v>
      </c>
      <c r="AL61" s="204" t="s">
        <v>785</v>
      </c>
      <c r="AM61" s="204" t="s">
        <v>627</v>
      </c>
      <c r="AN61" s="204" t="s">
        <v>785</v>
      </c>
      <c r="AO61" s="204" t="s">
        <v>627</v>
      </c>
      <c r="AP61" s="204" t="s">
        <v>785</v>
      </c>
      <c r="AQ61" s="204" t="s">
        <v>627</v>
      </c>
      <c r="AR61" s="204" t="s">
        <v>785</v>
      </c>
      <c r="AS61" s="204" t="s">
        <v>627</v>
      </c>
      <c r="AT61" s="204" t="s">
        <v>785</v>
      </c>
      <c r="AU61" s="204" t="s">
        <v>627</v>
      </c>
      <c r="AV61" s="204" t="s">
        <v>785</v>
      </c>
      <c r="AW61" s="187">
        <v>0</v>
      </c>
    </row>
    <row r="62" spans="1:49" ht="72.75" customHeight="1">
      <c r="A62" s="75" t="s">
        <v>671</v>
      </c>
      <c r="B62" s="177" t="s">
        <v>672</v>
      </c>
      <c r="C62" s="187" t="s">
        <v>700</v>
      </c>
      <c r="D62" s="187" t="s">
        <v>846</v>
      </c>
      <c r="E62" s="187">
        <v>0</v>
      </c>
      <c r="F62" s="187" t="s">
        <v>846</v>
      </c>
      <c r="G62" s="187">
        <v>0</v>
      </c>
      <c r="H62" s="187" t="s">
        <v>746</v>
      </c>
      <c r="I62" s="187">
        <v>0</v>
      </c>
      <c r="J62" s="187" t="s">
        <v>746</v>
      </c>
      <c r="K62" s="187">
        <v>0</v>
      </c>
      <c r="L62" s="187" t="s">
        <v>748</v>
      </c>
      <c r="M62" s="187">
        <v>0</v>
      </c>
      <c r="N62" s="187" t="s">
        <v>748</v>
      </c>
      <c r="O62" s="187">
        <v>0</v>
      </c>
      <c r="P62" s="187" t="s">
        <v>748</v>
      </c>
      <c r="Q62" s="187">
        <v>0</v>
      </c>
      <c r="R62" s="187">
        <v>0</v>
      </c>
      <c r="S62" s="187">
        <v>0</v>
      </c>
      <c r="T62" s="187" t="s">
        <v>747</v>
      </c>
      <c r="U62" s="187">
        <v>0</v>
      </c>
      <c r="V62" s="187" t="s">
        <v>746</v>
      </c>
      <c r="W62" s="187">
        <v>0</v>
      </c>
      <c r="X62" s="187" t="s">
        <v>784</v>
      </c>
      <c r="Y62" s="187">
        <v>0</v>
      </c>
      <c r="Z62" s="187" t="s">
        <v>749</v>
      </c>
      <c r="AA62" s="187">
        <v>0</v>
      </c>
      <c r="AB62" s="203">
        <v>0</v>
      </c>
      <c r="AC62" s="187">
        <v>0</v>
      </c>
      <c r="AD62" s="204" t="s">
        <v>847</v>
      </c>
      <c r="AE62" s="187">
        <v>0</v>
      </c>
      <c r="AF62" s="205">
        <v>0</v>
      </c>
      <c r="AG62" s="205">
        <v>0</v>
      </c>
      <c r="AH62" s="204" t="s">
        <v>784</v>
      </c>
      <c r="AI62" s="204" t="s">
        <v>627</v>
      </c>
      <c r="AJ62" s="204" t="s">
        <v>784</v>
      </c>
      <c r="AK62" s="204" t="s">
        <v>627</v>
      </c>
      <c r="AL62" s="204" t="s">
        <v>785</v>
      </c>
      <c r="AM62" s="204" t="s">
        <v>627</v>
      </c>
      <c r="AN62" s="204" t="s">
        <v>785</v>
      </c>
      <c r="AO62" s="204" t="s">
        <v>627</v>
      </c>
      <c r="AP62" s="204" t="s">
        <v>785</v>
      </c>
      <c r="AQ62" s="204" t="s">
        <v>627</v>
      </c>
      <c r="AR62" s="204" t="s">
        <v>785</v>
      </c>
      <c r="AS62" s="204" t="s">
        <v>627</v>
      </c>
      <c r="AT62" s="204" t="s">
        <v>785</v>
      </c>
      <c r="AU62" s="204" t="s">
        <v>627</v>
      </c>
      <c r="AV62" s="204" t="s">
        <v>785</v>
      </c>
      <c r="AW62" s="187">
        <v>0</v>
      </c>
    </row>
    <row r="63" spans="1:49" ht="71.25" customHeight="1">
      <c r="A63" s="75" t="s">
        <v>673</v>
      </c>
      <c r="B63" s="177" t="s">
        <v>674</v>
      </c>
      <c r="C63" s="187" t="s">
        <v>700</v>
      </c>
      <c r="D63" s="187" t="s">
        <v>846</v>
      </c>
      <c r="E63" s="187">
        <v>0</v>
      </c>
      <c r="F63" s="187" t="s">
        <v>846</v>
      </c>
      <c r="G63" s="187">
        <v>0</v>
      </c>
      <c r="H63" s="187" t="s">
        <v>746</v>
      </c>
      <c r="I63" s="187">
        <v>0</v>
      </c>
      <c r="J63" s="187" t="s">
        <v>746</v>
      </c>
      <c r="K63" s="187">
        <v>0</v>
      </c>
      <c r="L63" s="187" t="s">
        <v>748</v>
      </c>
      <c r="M63" s="187">
        <v>0</v>
      </c>
      <c r="N63" s="187" t="s">
        <v>748</v>
      </c>
      <c r="O63" s="187">
        <v>0</v>
      </c>
      <c r="P63" s="187" t="s">
        <v>748</v>
      </c>
      <c r="Q63" s="187">
        <v>0</v>
      </c>
      <c r="R63" s="187">
        <v>0</v>
      </c>
      <c r="S63" s="187">
        <v>0</v>
      </c>
      <c r="T63" s="187" t="s">
        <v>747</v>
      </c>
      <c r="U63" s="187">
        <v>0</v>
      </c>
      <c r="V63" s="187" t="s">
        <v>746</v>
      </c>
      <c r="W63" s="187">
        <v>0</v>
      </c>
      <c r="X63" s="187" t="s">
        <v>784</v>
      </c>
      <c r="Y63" s="187">
        <v>0</v>
      </c>
      <c r="Z63" s="187" t="s">
        <v>749</v>
      </c>
      <c r="AA63" s="187">
        <v>0</v>
      </c>
      <c r="AB63" s="203">
        <v>0</v>
      </c>
      <c r="AC63" s="187">
        <v>0</v>
      </c>
      <c r="AD63" s="204" t="s">
        <v>847</v>
      </c>
      <c r="AE63" s="187">
        <v>0</v>
      </c>
      <c r="AF63" s="205">
        <v>0</v>
      </c>
      <c r="AG63" s="205">
        <v>0</v>
      </c>
      <c r="AH63" s="204" t="s">
        <v>784</v>
      </c>
      <c r="AI63" s="204" t="s">
        <v>627</v>
      </c>
      <c r="AJ63" s="204" t="s">
        <v>784</v>
      </c>
      <c r="AK63" s="204" t="s">
        <v>627</v>
      </c>
      <c r="AL63" s="204" t="s">
        <v>785</v>
      </c>
      <c r="AM63" s="204" t="s">
        <v>627</v>
      </c>
      <c r="AN63" s="204" t="s">
        <v>785</v>
      </c>
      <c r="AO63" s="204" t="s">
        <v>627</v>
      </c>
      <c r="AP63" s="204" t="s">
        <v>785</v>
      </c>
      <c r="AQ63" s="204" t="s">
        <v>627</v>
      </c>
      <c r="AR63" s="204" t="s">
        <v>785</v>
      </c>
      <c r="AS63" s="204" t="s">
        <v>627</v>
      </c>
      <c r="AT63" s="204" t="s">
        <v>785</v>
      </c>
      <c r="AU63" s="204" t="s">
        <v>627</v>
      </c>
      <c r="AV63" s="204" t="s">
        <v>785</v>
      </c>
      <c r="AW63" s="187">
        <v>0</v>
      </c>
    </row>
    <row r="64" spans="1:49" ht="74.25" customHeight="1">
      <c r="A64" s="75" t="s">
        <v>675</v>
      </c>
      <c r="B64" s="177" t="s">
        <v>676</v>
      </c>
      <c r="C64" s="187" t="s">
        <v>700</v>
      </c>
      <c r="D64" s="187" t="s">
        <v>846</v>
      </c>
      <c r="E64" s="187">
        <v>0</v>
      </c>
      <c r="F64" s="187" t="s">
        <v>846</v>
      </c>
      <c r="G64" s="187">
        <v>0</v>
      </c>
      <c r="H64" s="187" t="s">
        <v>746</v>
      </c>
      <c r="I64" s="187">
        <v>0</v>
      </c>
      <c r="J64" s="187" t="s">
        <v>746</v>
      </c>
      <c r="K64" s="187">
        <v>0</v>
      </c>
      <c r="L64" s="187" t="s">
        <v>748</v>
      </c>
      <c r="M64" s="187">
        <v>0</v>
      </c>
      <c r="N64" s="187" t="s">
        <v>748</v>
      </c>
      <c r="O64" s="187">
        <v>0</v>
      </c>
      <c r="P64" s="187" t="s">
        <v>748</v>
      </c>
      <c r="Q64" s="187">
        <v>0</v>
      </c>
      <c r="R64" s="187">
        <v>0</v>
      </c>
      <c r="S64" s="187">
        <v>0</v>
      </c>
      <c r="T64" s="187" t="s">
        <v>747</v>
      </c>
      <c r="U64" s="187">
        <v>0</v>
      </c>
      <c r="V64" s="187" t="s">
        <v>746</v>
      </c>
      <c r="W64" s="187">
        <v>0</v>
      </c>
      <c r="X64" s="187" t="s">
        <v>784</v>
      </c>
      <c r="Y64" s="187">
        <v>0</v>
      </c>
      <c r="Z64" s="187" t="s">
        <v>749</v>
      </c>
      <c r="AA64" s="187">
        <v>0</v>
      </c>
      <c r="AB64" s="203">
        <v>0</v>
      </c>
      <c r="AC64" s="187">
        <v>0</v>
      </c>
      <c r="AD64" s="204" t="s">
        <v>847</v>
      </c>
      <c r="AE64" s="187">
        <v>0</v>
      </c>
      <c r="AF64" s="205">
        <v>0</v>
      </c>
      <c r="AG64" s="205">
        <v>0</v>
      </c>
      <c r="AH64" s="204" t="s">
        <v>784</v>
      </c>
      <c r="AI64" s="204" t="s">
        <v>627</v>
      </c>
      <c r="AJ64" s="204" t="s">
        <v>784</v>
      </c>
      <c r="AK64" s="204" t="s">
        <v>627</v>
      </c>
      <c r="AL64" s="204" t="s">
        <v>785</v>
      </c>
      <c r="AM64" s="204" t="s">
        <v>627</v>
      </c>
      <c r="AN64" s="204" t="s">
        <v>785</v>
      </c>
      <c r="AO64" s="204" t="s">
        <v>627</v>
      </c>
      <c r="AP64" s="204" t="s">
        <v>785</v>
      </c>
      <c r="AQ64" s="204" t="s">
        <v>627</v>
      </c>
      <c r="AR64" s="204" t="s">
        <v>785</v>
      </c>
      <c r="AS64" s="204" t="s">
        <v>627</v>
      </c>
      <c r="AT64" s="204" t="s">
        <v>785</v>
      </c>
      <c r="AU64" s="204" t="s">
        <v>627</v>
      </c>
      <c r="AV64" s="204" t="s">
        <v>785</v>
      </c>
      <c r="AW64" s="187">
        <v>0</v>
      </c>
    </row>
    <row r="65" spans="1:49" ht="76.5" customHeight="1">
      <c r="A65" s="75" t="s">
        <v>677</v>
      </c>
      <c r="B65" s="177" t="s">
        <v>678</v>
      </c>
      <c r="C65" s="187" t="s">
        <v>700</v>
      </c>
      <c r="D65" s="187" t="s">
        <v>846</v>
      </c>
      <c r="E65" s="187">
        <v>0</v>
      </c>
      <c r="F65" s="187" t="s">
        <v>846</v>
      </c>
      <c r="G65" s="187">
        <v>0</v>
      </c>
      <c r="H65" s="187" t="s">
        <v>746</v>
      </c>
      <c r="I65" s="187">
        <v>0</v>
      </c>
      <c r="J65" s="187" t="s">
        <v>746</v>
      </c>
      <c r="K65" s="187">
        <v>0</v>
      </c>
      <c r="L65" s="187" t="s">
        <v>748</v>
      </c>
      <c r="M65" s="187">
        <v>0</v>
      </c>
      <c r="N65" s="187" t="s">
        <v>748</v>
      </c>
      <c r="O65" s="187">
        <v>0</v>
      </c>
      <c r="P65" s="187" t="s">
        <v>748</v>
      </c>
      <c r="Q65" s="187">
        <v>0</v>
      </c>
      <c r="R65" s="187">
        <v>0</v>
      </c>
      <c r="S65" s="187">
        <v>0</v>
      </c>
      <c r="T65" s="187" t="s">
        <v>747</v>
      </c>
      <c r="U65" s="187">
        <v>0</v>
      </c>
      <c r="V65" s="187" t="s">
        <v>746</v>
      </c>
      <c r="W65" s="187">
        <v>0</v>
      </c>
      <c r="X65" s="187" t="s">
        <v>784</v>
      </c>
      <c r="Y65" s="187">
        <v>0</v>
      </c>
      <c r="Z65" s="187" t="s">
        <v>749</v>
      </c>
      <c r="AA65" s="187">
        <v>0</v>
      </c>
      <c r="AB65" s="203">
        <v>0</v>
      </c>
      <c r="AC65" s="187">
        <v>0</v>
      </c>
      <c r="AD65" s="204" t="s">
        <v>847</v>
      </c>
      <c r="AE65" s="187">
        <v>0</v>
      </c>
      <c r="AF65" s="205">
        <v>0</v>
      </c>
      <c r="AG65" s="205">
        <v>0</v>
      </c>
      <c r="AH65" s="204" t="s">
        <v>784</v>
      </c>
      <c r="AI65" s="204" t="s">
        <v>627</v>
      </c>
      <c r="AJ65" s="204" t="s">
        <v>784</v>
      </c>
      <c r="AK65" s="204" t="s">
        <v>627</v>
      </c>
      <c r="AL65" s="204" t="s">
        <v>785</v>
      </c>
      <c r="AM65" s="204" t="s">
        <v>627</v>
      </c>
      <c r="AN65" s="204" t="s">
        <v>785</v>
      </c>
      <c r="AO65" s="204" t="s">
        <v>627</v>
      </c>
      <c r="AP65" s="204" t="s">
        <v>785</v>
      </c>
      <c r="AQ65" s="204" t="s">
        <v>627</v>
      </c>
      <c r="AR65" s="204" t="s">
        <v>785</v>
      </c>
      <c r="AS65" s="204" t="s">
        <v>627</v>
      </c>
      <c r="AT65" s="204" t="s">
        <v>785</v>
      </c>
      <c r="AU65" s="204" t="s">
        <v>627</v>
      </c>
      <c r="AV65" s="204" t="s">
        <v>785</v>
      </c>
      <c r="AW65" s="187">
        <v>0</v>
      </c>
    </row>
    <row r="66" spans="1:49" ht="66" customHeight="1">
      <c r="A66" s="75" t="s">
        <v>512</v>
      </c>
      <c r="B66" s="177" t="s">
        <v>679</v>
      </c>
      <c r="C66" s="187" t="s">
        <v>700</v>
      </c>
      <c r="D66" s="187" t="s">
        <v>846</v>
      </c>
      <c r="E66" s="187">
        <v>0</v>
      </c>
      <c r="F66" s="187" t="s">
        <v>846</v>
      </c>
      <c r="G66" s="187">
        <v>0</v>
      </c>
      <c r="H66" s="187" t="s">
        <v>746</v>
      </c>
      <c r="I66" s="187">
        <v>0</v>
      </c>
      <c r="J66" s="187" t="s">
        <v>746</v>
      </c>
      <c r="K66" s="187">
        <v>0</v>
      </c>
      <c r="L66" s="187" t="s">
        <v>748</v>
      </c>
      <c r="M66" s="187">
        <v>0</v>
      </c>
      <c r="N66" s="187" t="s">
        <v>748</v>
      </c>
      <c r="O66" s="187">
        <v>0</v>
      </c>
      <c r="P66" s="187" t="s">
        <v>748</v>
      </c>
      <c r="Q66" s="187">
        <v>0</v>
      </c>
      <c r="R66" s="187">
        <v>0</v>
      </c>
      <c r="S66" s="187">
        <v>0</v>
      </c>
      <c r="T66" s="187" t="s">
        <v>747</v>
      </c>
      <c r="U66" s="187">
        <v>0</v>
      </c>
      <c r="V66" s="187" t="s">
        <v>746</v>
      </c>
      <c r="W66" s="187">
        <v>0</v>
      </c>
      <c r="X66" s="187" t="s">
        <v>784</v>
      </c>
      <c r="Y66" s="187">
        <v>0</v>
      </c>
      <c r="Z66" s="187" t="s">
        <v>749</v>
      </c>
      <c r="AA66" s="187">
        <v>0</v>
      </c>
      <c r="AB66" s="203">
        <v>0</v>
      </c>
      <c r="AC66" s="187">
        <v>0</v>
      </c>
      <c r="AD66" s="204" t="s">
        <v>847</v>
      </c>
      <c r="AE66" s="187">
        <v>0</v>
      </c>
      <c r="AF66" s="205">
        <v>0</v>
      </c>
      <c r="AG66" s="205">
        <v>0</v>
      </c>
      <c r="AH66" s="204" t="s">
        <v>784</v>
      </c>
      <c r="AI66" s="204" t="s">
        <v>627</v>
      </c>
      <c r="AJ66" s="204" t="s">
        <v>784</v>
      </c>
      <c r="AK66" s="204" t="s">
        <v>627</v>
      </c>
      <c r="AL66" s="204" t="s">
        <v>785</v>
      </c>
      <c r="AM66" s="204" t="s">
        <v>627</v>
      </c>
      <c r="AN66" s="204" t="s">
        <v>785</v>
      </c>
      <c r="AO66" s="204" t="s">
        <v>627</v>
      </c>
      <c r="AP66" s="204" t="s">
        <v>785</v>
      </c>
      <c r="AQ66" s="204" t="s">
        <v>627</v>
      </c>
      <c r="AR66" s="204" t="s">
        <v>785</v>
      </c>
      <c r="AS66" s="204" t="s">
        <v>627</v>
      </c>
      <c r="AT66" s="204" t="s">
        <v>785</v>
      </c>
      <c r="AU66" s="204" t="s">
        <v>627</v>
      </c>
      <c r="AV66" s="204" t="s">
        <v>785</v>
      </c>
      <c r="AW66" s="187">
        <v>0</v>
      </c>
    </row>
    <row r="67" spans="1:49" ht="48.75" customHeight="1">
      <c r="A67" s="75" t="s">
        <v>563</v>
      </c>
      <c r="B67" s="177" t="s">
        <v>680</v>
      </c>
      <c r="C67" s="187" t="s">
        <v>700</v>
      </c>
      <c r="D67" s="187" t="s">
        <v>846</v>
      </c>
      <c r="E67" s="187">
        <v>0</v>
      </c>
      <c r="F67" s="187" t="s">
        <v>846</v>
      </c>
      <c r="G67" s="187">
        <v>0</v>
      </c>
      <c r="H67" s="187" t="s">
        <v>746</v>
      </c>
      <c r="I67" s="187">
        <v>0</v>
      </c>
      <c r="J67" s="187" t="s">
        <v>746</v>
      </c>
      <c r="K67" s="187">
        <v>0</v>
      </c>
      <c r="L67" s="187" t="s">
        <v>748</v>
      </c>
      <c r="M67" s="187">
        <v>0</v>
      </c>
      <c r="N67" s="187" t="s">
        <v>748</v>
      </c>
      <c r="O67" s="187">
        <v>0</v>
      </c>
      <c r="P67" s="187" t="s">
        <v>748</v>
      </c>
      <c r="Q67" s="187">
        <v>0</v>
      </c>
      <c r="R67" s="187">
        <v>0</v>
      </c>
      <c r="S67" s="187">
        <v>0</v>
      </c>
      <c r="T67" s="187" t="s">
        <v>747</v>
      </c>
      <c r="U67" s="187">
        <v>0</v>
      </c>
      <c r="V67" s="187" t="s">
        <v>746</v>
      </c>
      <c r="W67" s="187">
        <v>0</v>
      </c>
      <c r="X67" s="187" t="s">
        <v>784</v>
      </c>
      <c r="Y67" s="187">
        <v>0</v>
      </c>
      <c r="Z67" s="187" t="s">
        <v>749</v>
      </c>
      <c r="AA67" s="187">
        <v>0</v>
      </c>
      <c r="AB67" s="203">
        <v>0</v>
      </c>
      <c r="AC67" s="187">
        <v>0</v>
      </c>
      <c r="AD67" s="204" t="s">
        <v>847</v>
      </c>
      <c r="AE67" s="187">
        <v>0</v>
      </c>
      <c r="AF67" s="205">
        <v>0</v>
      </c>
      <c r="AG67" s="205">
        <v>0</v>
      </c>
      <c r="AH67" s="204" t="s">
        <v>784</v>
      </c>
      <c r="AI67" s="204" t="s">
        <v>627</v>
      </c>
      <c r="AJ67" s="204" t="s">
        <v>784</v>
      </c>
      <c r="AK67" s="204" t="s">
        <v>627</v>
      </c>
      <c r="AL67" s="204" t="s">
        <v>785</v>
      </c>
      <c r="AM67" s="204" t="s">
        <v>627</v>
      </c>
      <c r="AN67" s="204" t="s">
        <v>785</v>
      </c>
      <c r="AO67" s="204" t="s">
        <v>627</v>
      </c>
      <c r="AP67" s="204" t="s">
        <v>785</v>
      </c>
      <c r="AQ67" s="204" t="s">
        <v>627</v>
      </c>
      <c r="AR67" s="204" t="s">
        <v>785</v>
      </c>
      <c r="AS67" s="204" t="s">
        <v>627</v>
      </c>
      <c r="AT67" s="204" t="s">
        <v>785</v>
      </c>
      <c r="AU67" s="204" t="s">
        <v>627</v>
      </c>
      <c r="AV67" s="204" t="s">
        <v>785</v>
      </c>
      <c r="AW67" s="187">
        <v>0</v>
      </c>
    </row>
    <row r="68" spans="1:49" ht="70.5" customHeight="1">
      <c r="A68" s="75" t="s">
        <v>564</v>
      </c>
      <c r="B68" s="177" t="s">
        <v>681</v>
      </c>
      <c r="C68" s="187" t="s">
        <v>700</v>
      </c>
      <c r="D68" s="187" t="s">
        <v>846</v>
      </c>
      <c r="E68" s="187">
        <v>0</v>
      </c>
      <c r="F68" s="187" t="s">
        <v>846</v>
      </c>
      <c r="G68" s="187">
        <v>0</v>
      </c>
      <c r="H68" s="187" t="s">
        <v>746</v>
      </c>
      <c r="I68" s="187">
        <v>0</v>
      </c>
      <c r="J68" s="187" t="s">
        <v>746</v>
      </c>
      <c r="K68" s="187">
        <v>0</v>
      </c>
      <c r="L68" s="187" t="s">
        <v>748</v>
      </c>
      <c r="M68" s="187">
        <v>0</v>
      </c>
      <c r="N68" s="187" t="s">
        <v>748</v>
      </c>
      <c r="O68" s="187">
        <v>0</v>
      </c>
      <c r="P68" s="187" t="s">
        <v>748</v>
      </c>
      <c r="Q68" s="187">
        <v>0</v>
      </c>
      <c r="R68" s="187">
        <v>0</v>
      </c>
      <c r="S68" s="187">
        <v>0</v>
      </c>
      <c r="T68" s="187" t="s">
        <v>747</v>
      </c>
      <c r="U68" s="187">
        <v>0</v>
      </c>
      <c r="V68" s="187" t="s">
        <v>746</v>
      </c>
      <c r="W68" s="187">
        <v>0</v>
      </c>
      <c r="X68" s="187" t="s">
        <v>784</v>
      </c>
      <c r="Y68" s="187">
        <v>0</v>
      </c>
      <c r="Z68" s="187" t="s">
        <v>749</v>
      </c>
      <c r="AA68" s="187">
        <v>0</v>
      </c>
      <c r="AB68" s="203">
        <v>0</v>
      </c>
      <c r="AC68" s="187">
        <v>0</v>
      </c>
      <c r="AD68" s="204" t="s">
        <v>847</v>
      </c>
      <c r="AE68" s="187">
        <v>0</v>
      </c>
      <c r="AF68" s="205">
        <v>0</v>
      </c>
      <c r="AG68" s="205">
        <v>0</v>
      </c>
      <c r="AH68" s="204" t="s">
        <v>784</v>
      </c>
      <c r="AI68" s="204" t="s">
        <v>627</v>
      </c>
      <c r="AJ68" s="204" t="s">
        <v>784</v>
      </c>
      <c r="AK68" s="204" t="s">
        <v>627</v>
      </c>
      <c r="AL68" s="204" t="s">
        <v>785</v>
      </c>
      <c r="AM68" s="204" t="s">
        <v>627</v>
      </c>
      <c r="AN68" s="204" t="s">
        <v>785</v>
      </c>
      <c r="AO68" s="204" t="s">
        <v>627</v>
      </c>
      <c r="AP68" s="204" t="s">
        <v>785</v>
      </c>
      <c r="AQ68" s="204" t="s">
        <v>627</v>
      </c>
      <c r="AR68" s="204" t="s">
        <v>785</v>
      </c>
      <c r="AS68" s="204" t="s">
        <v>627</v>
      </c>
      <c r="AT68" s="204" t="s">
        <v>785</v>
      </c>
      <c r="AU68" s="204" t="s">
        <v>627</v>
      </c>
      <c r="AV68" s="204" t="s">
        <v>785</v>
      </c>
      <c r="AW68" s="187">
        <v>0</v>
      </c>
    </row>
    <row r="69" spans="1:49" ht="102.75" customHeight="1">
      <c r="A69" s="75" t="s">
        <v>682</v>
      </c>
      <c r="B69" s="177" t="s">
        <v>683</v>
      </c>
      <c r="C69" s="187" t="s">
        <v>700</v>
      </c>
      <c r="D69" s="187" t="s">
        <v>846</v>
      </c>
      <c r="E69" s="187">
        <v>0</v>
      </c>
      <c r="F69" s="187" t="s">
        <v>846</v>
      </c>
      <c r="G69" s="187">
        <v>0</v>
      </c>
      <c r="H69" s="187" t="s">
        <v>746</v>
      </c>
      <c r="I69" s="187">
        <v>0</v>
      </c>
      <c r="J69" s="187" t="s">
        <v>746</v>
      </c>
      <c r="K69" s="187">
        <v>0</v>
      </c>
      <c r="L69" s="187" t="s">
        <v>748</v>
      </c>
      <c r="M69" s="187">
        <v>0</v>
      </c>
      <c r="N69" s="187" t="s">
        <v>748</v>
      </c>
      <c r="O69" s="187">
        <v>0</v>
      </c>
      <c r="P69" s="187" t="s">
        <v>748</v>
      </c>
      <c r="Q69" s="187">
        <v>0</v>
      </c>
      <c r="R69" s="187">
        <v>0</v>
      </c>
      <c r="S69" s="187">
        <v>0</v>
      </c>
      <c r="T69" s="187" t="s">
        <v>747</v>
      </c>
      <c r="U69" s="187">
        <v>0</v>
      </c>
      <c r="V69" s="187" t="s">
        <v>746</v>
      </c>
      <c r="W69" s="187">
        <v>0</v>
      </c>
      <c r="X69" s="187" t="s">
        <v>784</v>
      </c>
      <c r="Y69" s="187">
        <v>0</v>
      </c>
      <c r="Z69" s="187" t="s">
        <v>749</v>
      </c>
      <c r="AA69" s="187">
        <v>0</v>
      </c>
      <c r="AB69" s="203">
        <v>0</v>
      </c>
      <c r="AC69" s="187">
        <v>0</v>
      </c>
      <c r="AD69" s="204" t="s">
        <v>847</v>
      </c>
      <c r="AE69" s="187">
        <v>0</v>
      </c>
      <c r="AF69" s="205">
        <v>0</v>
      </c>
      <c r="AG69" s="205">
        <v>0</v>
      </c>
      <c r="AH69" s="204" t="s">
        <v>784</v>
      </c>
      <c r="AI69" s="204" t="s">
        <v>627</v>
      </c>
      <c r="AJ69" s="204" t="s">
        <v>784</v>
      </c>
      <c r="AK69" s="204" t="s">
        <v>627</v>
      </c>
      <c r="AL69" s="204" t="s">
        <v>785</v>
      </c>
      <c r="AM69" s="204" t="s">
        <v>627</v>
      </c>
      <c r="AN69" s="204" t="s">
        <v>785</v>
      </c>
      <c r="AO69" s="204" t="s">
        <v>627</v>
      </c>
      <c r="AP69" s="204" t="s">
        <v>785</v>
      </c>
      <c r="AQ69" s="204" t="s">
        <v>627</v>
      </c>
      <c r="AR69" s="204" t="s">
        <v>785</v>
      </c>
      <c r="AS69" s="204" t="s">
        <v>627</v>
      </c>
      <c r="AT69" s="204" t="s">
        <v>785</v>
      </c>
      <c r="AU69" s="204" t="s">
        <v>627</v>
      </c>
      <c r="AV69" s="204" t="s">
        <v>785</v>
      </c>
      <c r="AW69" s="187">
        <v>0</v>
      </c>
    </row>
    <row r="70" spans="1:49" ht="81.75" customHeight="1">
      <c r="A70" s="75" t="s">
        <v>684</v>
      </c>
      <c r="B70" s="177" t="s">
        <v>685</v>
      </c>
      <c r="C70" s="187" t="s">
        <v>700</v>
      </c>
      <c r="D70" s="187" t="s">
        <v>846</v>
      </c>
      <c r="E70" s="187">
        <v>0</v>
      </c>
      <c r="F70" s="187" t="s">
        <v>846</v>
      </c>
      <c r="G70" s="187">
        <v>0</v>
      </c>
      <c r="H70" s="187" t="s">
        <v>746</v>
      </c>
      <c r="I70" s="187">
        <v>0</v>
      </c>
      <c r="J70" s="187" t="s">
        <v>746</v>
      </c>
      <c r="K70" s="187">
        <v>0</v>
      </c>
      <c r="L70" s="187" t="s">
        <v>748</v>
      </c>
      <c r="M70" s="187">
        <v>0</v>
      </c>
      <c r="N70" s="187" t="s">
        <v>748</v>
      </c>
      <c r="O70" s="187">
        <v>0</v>
      </c>
      <c r="P70" s="187" t="s">
        <v>748</v>
      </c>
      <c r="Q70" s="187">
        <v>0</v>
      </c>
      <c r="R70" s="187">
        <v>0</v>
      </c>
      <c r="S70" s="187">
        <v>0</v>
      </c>
      <c r="T70" s="187" t="s">
        <v>747</v>
      </c>
      <c r="U70" s="187">
        <v>0</v>
      </c>
      <c r="V70" s="187" t="s">
        <v>746</v>
      </c>
      <c r="W70" s="187">
        <v>0</v>
      </c>
      <c r="X70" s="187" t="s">
        <v>784</v>
      </c>
      <c r="Y70" s="187">
        <v>0</v>
      </c>
      <c r="Z70" s="187" t="s">
        <v>749</v>
      </c>
      <c r="AA70" s="187">
        <v>0</v>
      </c>
      <c r="AB70" s="203">
        <v>0</v>
      </c>
      <c r="AC70" s="187">
        <v>0</v>
      </c>
      <c r="AD70" s="204" t="s">
        <v>847</v>
      </c>
      <c r="AE70" s="187">
        <v>0</v>
      </c>
      <c r="AF70" s="205">
        <v>0</v>
      </c>
      <c r="AG70" s="205">
        <v>0</v>
      </c>
      <c r="AH70" s="204" t="s">
        <v>784</v>
      </c>
      <c r="AI70" s="204" t="s">
        <v>627</v>
      </c>
      <c r="AJ70" s="204" t="s">
        <v>784</v>
      </c>
      <c r="AK70" s="204" t="s">
        <v>627</v>
      </c>
      <c r="AL70" s="204" t="s">
        <v>785</v>
      </c>
      <c r="AM70" s="204" t="s">
        <v>627</v>
      </c>
      <c r="AN70" s="204" t="s">
        <v>785</v>
      </c>
      <c r="AO70" s="204" t="s">
        <v>627</v>
      </c>
      <c r="AP70" s="204" t="s">
        <v>785</v>
      </c>
      <c r="AQ70" s="204" t="s">
        <v>627</v>
      </c>
      <c r="AR70" s="204" t="s">
        <v>785</v>
      </c>
      <c r="AS70" s="204" t="s">
        <v>627</v>
      </c>
      <c r="AT70" s="204" t="s">
        <v>785</v>
      </c>
      <c r="AU70" s="204" t="s">
        <v>627</v>
      </c>
      <c r="AV70" s="204" t="s">
        <v>785</v>
      </c>
      <c r="AW70" s="187">
        <v>0</v>
      </c>
    </row>
    <row r="71" spans="1:49" ht="85.5" customHeight="1">
      <c r="A71" s="75" t="s">
        <v>686</v>
      </c>
      <c r="B71" s="177" t="s">
        <v>687</v>
      </c>
      <c r="C71" s="187" t="s">
        <v>700</v>
      </c>
      <c r="D71" s="187" t="s">
        <v>846</v>
      </c>
      <c r="E71" s="187">
        <v>0</v>
      </c>
      <c r="F71" s="187" t="s">
        <v>846</v>
      </c>
      <c r="G71" s="187">
        <v>0</v>
      </c>
      <c r="H71" s="187" t="s">
        <v>746</v>
      </c>
      <c r="I71" s="187">
        <v>0</v>
      </c>
      <c r="J71" s="187" t="s">
        <v>746</v>
      </c>
      <c r="K71" s="187">
        <v>0</v>
      </c>
      <c r="L71" s="187" t="s">
        <v>748</v>
      </c>
      <c r="M71" s="187">
        <v>0</v>
      </c>
      <c r="N71" s="187" t="s">
        <v>748</v>
      </c>
      <c r="O71" s="187">
        <v>0</v>
      </c>
      <c r="P71" s="187" t="s">
        <v>748</v>
      </c>
      <c r="Q71" s="187">
        <v>0</v>
      </c>
      <c r="R71" s="187">
        <v>0</v>
      </c>
      <c r="S71" s="187">
        <v>0</v>
      </c>
      <c r="T71" s="187" t="s">
        <v>747</v>
      </c>
      <c r="U71" s="187">
        <v>0</v>
      </c>
      <c r="V71" s="187" t="s">
        <v>746</v>
      </c>
      <c r="W71" s="187">
        <v>0</v>
      </c>
      <c r="X71" s="187" t="s">
        <v>784</v>
      </c>
      <c r="Y71" s="187">
        <v>0</v>
      </c>
      <c r="Z71" s="187" t="s">
        <v>749</v>
      </c>
      <c r="AA71" s="187">
        <v>0</v>
      </c>
      <c r="AB71" s="203">
        <v>0</v>
      </c>
      <c r="AC71" s="187">
        <v>0</v>
      </c>
      <c r="AD71" s="204" t="s">
        <v>847</v>
      </c>
      <c r="AE71" s="187">
        <v>0</v>
      </c>
      <c r="AF71" s="205">
        <v>0</v>
      </c>
      <c r="AG71" s="205">
        <v>0</v>
      </c>
      <c r="AH71" s="204" t="s">
        <v>784</v>
      </c>
      <c r="AI71" s="204" t="s">
        <v>627</v>
      </c>
      <c r="AJ71" s="204" t="s">
        <v>784</v>
      </c>
      <c r="AK71" s="204" t="s">
        <v>627</v>
      </c>
      <c r="AL71" s="204" t="s">
        <v>785</v>
      </c>
      <c r="AM71" s="204" t="s">
        <v>627</v>
      </c>
      <c r="AN71" s="204" t="s">
        <v>785</v>
      </c>
      <c r="AO71" s="204" t="s">
        <v>627</v>
      </c>
      <c r="AP71" s="204" t="s">
        <v>785</v>
      </c>
      <c r="AQ71" s="204" t="s">
        <v>627</v>
      </c>
      <c r="AR71" s="204" t="s">
        <v>785</v>
      </c>
      <c r="AS71" s="204" t="s">
        <v>627</v>
      </c>
      <c r="AT71" s="204" t="s">
        <v>785</v>
      </c>
      <c r="AU71" s="204" t="s">
        <v>627</v>
      </c>
      <c r="AV71" s="204" t="s">
        <v>785</v>
      </c>
      <c r="AW71" s="187">
        <v>0</v>
      </c>
    </row>
    <row r="72" spans="1:49" ht="55.5" customHeight="1">
      <c r="A72" s="75" t="s">
        <v>688</v>
      </c>
      <c r="B72" s="177" t="s">
        <v>689</v>
      </c>
      <c r="C72" s="187" t="s">
        <v>700</v>
      </c>
      <c r="D72" s="187" t="s">
        <v>846</v>
      </c>
      <c r="E72" s="187">
        <v>0</v>
      </c>
      <c r="F72" s="187" t="s">
        <v>846</v>
      </c>
      <c r="G72" s="187">
        <v>0</v>
      </c>
      <c r="H72" s="187" t="s">
        <v>746</v>
      </c>
      <c r="I72" s="187">
        <v>0</v>
      </c>
      <c r="J72" s="187" t="s">
        <v>746</v>
      </c>
      <c r="K72" s="187">
        <v>0</v>
      </c>
      <c r="L72" s="187" t="s">
        <v>748</v>
      </c>
      <c r="M72" s="187">
        <v>0</v>
      </c>
      <c r="N72" s="187" t="s">
        <v>748</v>
      </c>
      <c r="O72" s="187">
        <v>0</v>
      </c>
      <c r="P72" s="187" t="s">
        <v>748</v>
      </c>
      <c r="Q72" s="187">
        <v>0</v>
      </c>
      <c r="R72" s="187">
        <v>0</v>
      </c>
      <c r="S72" s="187">
        <v>0</v>
      </c>
      <c r="T72" s="187" t="s">
        <v>747</v>
      </c>
      <c r="U72" s="187">
        <v>0</v>
      </c>
      <c r="V72" s="187" t="s">
        <v>746</v>
      </c>
      <c r="W72" s="187">
        <v>0</v>
      </c>
      <c r="X72" s="187" t="s">
        <v>784</v>
      </c>
      <c r="Y72" s="187">
        <v>0</v>
      </c>
      <c r="Z72" s="187" t="s">
        <v>749</v>
      </c>
      <c r="AA72" s="187">
        <v>0</v>
      </c>
      <c r="AB72" s="203">
        <v>0</v>
      </c>
      <c r="AC72" s="187">
        <v>0</v>
      </c>
      <c r="AD72" s="204" t="s">
        <v>847</v>
      </c>
      <c r="AE72" s="187">
        <v>0</v>
      </c>
      <c r="AF72" s="205">
        <v>0</v>
      </c>
      <c r="AG72" s="205">
        <v>0</v>
      </c>
      <c r="AH72" s="204" t="s">
        <v>784</v>
      </c>
      <c r="AI72" s="204" t="s">
        <v>627</v>
      </c>
      <c r="AJ72" s="204" t="s">
        <v>784</v>
      </c>
      <c r="AK72" s="204" t="s">
        <v>627</v>
      </c>
      <c r="AL72" s="204" t="s">
        <v>785</v>
      </c>
      <c r="AM72" s="204" t="s">
        <v>627</v>
      </c>
      <c r="AN72" s="204" t="s">
        <v>785</v>
      </c>
      <c r="AO72" s="204" t="s">
        <v>627</v>
      </c>
      <c r="AP72" s="204" t="s">
        <v>785</v>
      </c>
      <c r="AQ72" s="204" t="s">
        <v>627</v>
      </c>
      <c r="AR72" s="204" t="s">
        <v>785</v>
      </c>
      <c r="AS72" s="204" t="s">
        <v>627</v>
      </c>
      <c r="AT72" s="204" t="s">
        <v>785</v>
      </c>
      <c r="AU72" s="204" t="s">
        <v>627</v>
      </c>
      <c r="AV72" s="204" t="s">
        <v>785</v>
      </c>
      <c r="AW72" s="187">
        <v>0</v>
      </c>
    </row>
    <row r="73" spans="1:49" ht="48.75" customHeight="1">
      <c r="A73" s="75" t="s">
        <v>690</v>
      </c>
      <c r="B73" s="177" t="s">
        <v>691</v>
      </c>
      <c r="C73" s="187" t="s">
        <v>700</v>
      </c>
      <c r="D73" s="187" t="s">
        <v>846</v>
      </c>
      <c r="E73" s="187">
        <v>0</v>
      </c>
      <c r="F73" s="187" t="s">
        <v>846</v>
      </c>
      <c r="G73" s="187">
        <v>0</v>
      </c>
      <c r="H73" s="187" t="s">
        <v>746</v>
      </c>
      <c r="I73" s="187">
        <v>0</v>
      </c>
      <c r="J73" s="187" t="s">
        <v>746</v>
      </c>
      <c r="K73" s="187">
        <v>0</v>
      </c>
      <c r="L73" s="187" t="s">
        <v>748</v>
      </c>
      <c r="M73" s="187">
        <v>0</v>
      </c>
      <c r="N73" s="187" t="s">
        <v>748</v>
      </c>
      <c r="O73" s="187">
        <v>0</v>
      </c>
      <c r="P73" s="187" t="s">
        <v>748</v>
      </c>
      <c r="Q73" s="187">
        <v>0</v>
      </c>
      <c r="R73" s="187">
        <v>0</v>
      </c>
      <c r="S73" s="187">
        <v>0</v>
      </c>
      <c r="T73" s="187" t="s">
        <v>747</v>
      </c>
      <c r="U73" s="187">
        <v>0</v>
      </c>
      <c r="V73" s="187" t="s">
        <v>746</v>
      </c>
      <c r="W73" s="187">
        <v>0</v>
      </c>
      <c r="X73" s="187" t="s">
        <v>784</v>
      </c>
      <c r="Y73" s="187">
        <v>0</v>
      </c>
      <c r="Z73" s="187" t="s">
        <v>749</v>
      </c>
      <c r="AA73" s="187">
        <v>0</v>
      </c>
      <c r="AB73" s="203">
        <v>0</v>
      </c>
      <c r="AC73" s="187">
        <v>0</v>
      </c>
      <c r="AD73" s="204" t="s">
        <v>847</v>
      </c>
      <c r="AE73" s="187">
        <v>0</v>
      </c>
      <c r="AF73" s="205">
        <v>0</v>
      </c>
      <c r="AG73" s="205">
        <v>0</v>
      </c>
      <c r="AH73" s="204" t="s">
        <v>784</v>
      </c>
      <c r="AI73" s="204" t="s">
        <v>627</v>
      </c>
      <c r="AJ73" s="204" t="s">
        <v>784</v>
      </c>
      <c r="AK73" s="204" t="s">
        <v>627</v>
      </c>
      <c r="AL73" s="204" t="s">
        <v>785</v>
      </c>
      <c r="AM73" s="204" t="s">
        <v>627</v>
      </c>
      <c r="AN73" s="204" t="s">
        <v>785</v>
      </c>
      <c r="AO73" s="204" t="s">
        <v>627</v>
      </c>
      <c r="AP73" s="204" t="s">
        <v>785</v>
      </c>
      <c r="AQ73" s="204" t="s">
        <v>627</v>
      </c>
      <c r="AR73" s="204" t="s">
        <v>785</v>
      </c>
      <c r="AS73" s="204" t="s">
        <v>627</v>
      </c>
      <c r="AT73" s="204" t="s">
        <v>785</v>
      </c>
      <c r="AU73" s="204" t="s">
        <v>627</v>
      </c>
      <c r="AV73" s="204" t="s">
        <v>785</v>
      </c>
      <c r="AW73" s="187">
        <v>0</v>
      </c>
    </row>
    <row r="74" spans="1:49" ht="31.5">
      <c r="A74" s="75" t="s">
        <v>692</v>
      </c>
      <c r="B74" s="177" t="s">
        <v>693</v>
      </c>
      <c r="C74" s="187" t="s">
        <v>700</v>
      </c>
      <c r="D74" s="187" t="s">
        <v>846</v>
      </c>
      <c r="E74" s="187">
        <v>0</v>
      </c>
      <c r="F74" s="187" t="s">
        <v>846</v>
      </c>
      <c r="G74" s="187">
        <v>0</v>
      </c>
      <c r="H74" s="187" t="s">
        <v>746</v>
      </c>
      <c r="I74" s="187">
        <v>0</v>
      </c>
      <c r="J74" s="187" t="s">
        <v>746</v>
      </c>
      <c r="K74" s="187">
        <v>0</v>
      </c>
      <c r="L74" s="187" t="s">
        <v>748</v>
      </c>
      <c r="M74" s="187">
        <v>0</v>
      </c>
      <c r="N74" s="187" t="s">
        <v>748</v>
      </c>
      <c r="O74" s="187">
        <v>0</v>
      </c>
      <c r="P74" s="187" t="s">
        <v>748</v>
      </c>
      <c r="Q74" s="187">
        <v>0</v>
      </c>
      <c r="R74" s="187">
        <v>0</v>
      </c>
      <c r="S74" s="187">
        <v>0</v>
      </c>
      <c r="T74" s="187" t="s">
        <v>747</v>
      </c>
      <c r="U74" s="187">
        <v>0</v>
      </c>
      <c r="V74" s="187" t="s">
        <v>746</v>
      </c>
      <c r="W74" s="187">
        <v>0</v>
      </c>
      <c r="X74" s="187" t="s">
        <v>784</v>
      </c>
      <c r="Y74" s="187">
        <v>0</v>
      </c>
      <c r="Z74" s="187" t="s">
        <v>749</v>
      </c>
      <c r="AA74" s="187">
        <v>0</v>
      </c>
      <c r="AB74" s="203">
        <v>0</v>
      </c>
      <c r="AC74" s="187">
        <v>0</v>
      </c>
      <c r="AD74" s="204" t="s">
        <v>847</v>
      </c>
      <c r="AE74" s="187">
        <v>0</v>
      </c>
      <c r="AF74" s="205">
        <v>0</v>
      </c>
      <c r="AG74" s="205">
        <v>0</v>
      </c>
      <c r="AH74" s="204" t="s">
        <v>784</v>
      </c>
      <c r="AI74" s="204" t="s">
        <v>627</v>
      </c>
      <c r="AJ74" s="204" t="s">
        <v>784</v>
      </c>
      <c r="AK74" s="204" t="s">
        <v>627</v>
      </c>
      <c r="AL74" s="204" t="s">
        <v>785</v>
      </c>
      <c r="AM74" s="204" t="s">
        <v>627</v>
      </c>
      <c r="AN74" s="204" t="s">
        <v>785</v>
      </c>
      <c r="AO74" s="204" t="s">
        <v>627</v>
      </c>
      <c r="AP74" s="204" t="s">
        <v>785</v>
      </c>
      <c r="AQ74" s="204" t="s">
        <v>627</v>
      </c>
      <c r="AR74" s="204" t="s">
        <v>785</v>
      </c>
      <c r="AS74" s="204" t="s">
        <v>627</v>
      </c>
      <c r="AT74" s="204" t="s">
        <v>785</v>
      </c>
      <c r="AU74" s="204" t="s">
        <v>627</v>
      </c>
      <c r="AV74" s="204" t="s">
        <v>785</v>
      </c>
      <c r="AW74" s="187">
        <v>0</v>
      </c>
    </row>
  </sheetData>
  <mergeCells count="44">
    <mergeCell ref="A8:AW8"/>
    <mergeCell ref="U2:V2"/>
    <mergeCell ref="W2:AB2"/>
    <mergeCell ref="A4:AW4"/>
    <mergeCell ref="A5:AW5"/>
    <mergeCell ref="A7:AW7"/>
    <mergeCell ref="A10:AW10"/>
    <mergeCell ref="A12:AW12"/>
    <mergeCell ref="A13:AW13"/>
    <mergeCell ref="A14:AW14"/>
    <mergeCell ref="A15:A18"/>
    <mergeCell ref="B15:B18"/>
    <mergeCell ref="C15:C18"/>
    <mergeCell ref="D15:AW15"/>
    <mergeCell ref="D16:S16"/>
    <mergeCell ref="T16:AC16"/>
    <mergeCell ref="AV16:AW16"/>
    <mergeCell ref="D17:E17"/>
    <mergeCell ref="F17:G17"/>
    <mergeCell ref="H17:I17"/>
    <mergeCell ref="J17:K17"/>
    <mergeCell ref="L17:M17"/>
    <mergeCell ref="X17:Y17"/>
    <mergeCell ref="AD16:AG16"/>
    <mergeCell ref="AH16:AK16"/>
    <mergeCell ref="AL16:AQ16"/>
    <mergeCell ref="AR16:AU16"/>
    <mergeCell ref="N17:O17"/>
    <mergeCell ref="P17:Q17"/>
    <mergeCell ref="R17:S17"/>
    <mergeCell ref="T17:U17"/>
    <mergeCell ref="V17:W17"/>
    <mergeCell ref="AR17:AS17"/>
    <mergeCell ref="AT17:AU17"/>
    <mergeCell ref="AV17:AW17"/>
    <mergeCell ref="Z17:AA17"/>
    <mergeCell ref="AB17:AC17"/>
    <mergeCell ref="AD17:AE17"/>
    <mergeCell ref="AF17:AG17"/>
    <mergeCell ref="AH17:AI17"/>
    <mergeCell ref="AJ17:AK17"/>
    <mergeCell ref="AL17:AM17"/>
    <mergeCell ref="AN17:AO17"/>
    <mergeCell ref="AP17:AQ17"/>
  </mergeCells>
  <pageMargins left="0.70866141732283472" right="0.70866141732283472" top="0.74803149606299213" bottom="0.74803149606299213" header="0.31496062992125984" footer="0.31496062992125984"/>
  <pageSetup paperSize="8" scale="14" orientation="landscape"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AC77"/>
  <sheetViews>
    <sheetView view="pageBreakPreview" topLeftCell="J1" zoomScale="55" zoomScaleSheetLayoutView="55" workbookViewId="0">
      <selection activeCell="Q11" sqref="Q11:Q13"/>
    </sheetView>
  </sheetViews>
  <sheetFormatPr defaultRowHeight="15"/>
  <cols>
    <col min="1" max="1" width="10.25" style="36" customWidth="1"/>
    <col min="2" max="2" width="23.75" style="36" customWidth="1"/>
    <col min="3" max="3" width="15.75" style="36" customWidth="1"/>
    <col min="4" max="4" width="20.5" style="36" customWidth="1"/>
    <col min="5" max="5" width="11.75" style="36" customWidth="1"/>
    <col min="6" max="6" width="11.125" style="36" customWidth="1"/>
    <col min="7" max="7" width="16.125" style="36" customWidth="1"/>
    <col min="8" max="8" width="17.25" style="36" customWidth="1"/>
    <col min="9" max="9" width="21.125" style="36" customWidth="1"/>
    <col min="10" max="10" width="19.875" style="36" customWidth="1"/>
    <col min="11" max="11" width="15.5" style="36" customWidth="1"/>
    <col min="12" max="12" width="15" style="36" customWidth="1"/>
    <col min="13" max="13" width="14.375" style="36" customWidth="1"/>
    <col min="14" max="14" width="24.5" style="36" customWidth="1"/>
    <col min="15" max="16" width="19.875" style="36" customWidth="1"/>
    <col min="17" max="17" width="14.25" style="7" customWidth="1"/>
    <col min="18" max="18" width="8.625" style="94" customWidth="1"/>
    <col min="19" max="19" width="6.75" style="94" customWidth="1"/>
    <col min="20" max="21" width="9.5" style="94" customWidth="1"/>
    <col min="22" max="22" width="14.5" style="36" customWidth="1"/>
    <col min="23" max="23" width="13.25" style="36" customWidth="1"/>
    <col min="24" max="24" width="13.125" style="36" customWidth="1"/>
    <col min="25" max="16384" width="9" style="36"/>
  </cols>
  <sheetData>
    <row r="1" spans="1:29" s="32" customFormat="1" ht="18.75" customHeight="1">
      <c r="A1" s="31"/>
      <c r="Q1" s="7"/>
      <c r="R1" s="94"/>
      <c r="S1" s="94"/>
      <c r="T1" s="94"/>
      <c r="X1" s="25" t="s">
        <v>355</v>
      </c>
    </row>
    <row r="2" spans="1:29" s="32" customFormat="1" ht="18.75" customHeight="1">
      <c r="A2" s="31"/>
      <c r="Q2" s="7"/>
      <c r="R2" s="94"/>
      <c r="S2" s="94"/>
      <c r="T2" s="94"/>
      <c r="X2" s="14" t="s">
        <v>1</v>
      </c>
    </row>
    <row r="3" spans="1:29" s="32" customFormat="1" ht="18.75">
      <c r="A3" s="95"/>
      <c r="Q3" s="7"/>
      <c r="R3" s="94"/>
      <c r="S3" s="94"/>
      <c r="T3" s="94"/>
      <c r="X3" s="14" t="s">
        <v>873</v>
      </c>
    </row>
    <row r="4" spans="1:29" s="32" customFormat="1" ht="16.5">
      <c r="A4" s="352" t="s">
        <v>380</v>
      </c>
      <c r="B4" s="352"/>
      <c r="C4" s="352"/>
      <c r="D4" s="352"/>
      <c r="E4" s="352"/>
      <c r="F4" s="352"/>
      <c r="G4" s="352"/>
      <c r="H4" s="352"/>
      <c r="I4" s="352"/>
      <c r="J4" s="352"/>
      <c r="K4" s="352"/>
      <c r="L4" s="352"/>
      <c r="M4" s="352"/>
      <c r="N4" s="352"/>
      <c r="O4" s="352"/>
      <c r="P4" s="352"/>
      <c r="Q4" s="352"/>
      <c r="R4" s="352"/>
      <c r="S4" s="352"/>
      <c r="T4" s="352"/>
      <c r="U4" s="352"/>
      <c r="V4" s="352"/>
      <c r="W4" s="352"/>
      <c r="X4" s="352"/>
    </row>
    <row r="5" spans="1:29" s="32" customFormat="1" ht="15.75">
      <c r="A5" s="407"/>
      <c r="B5" s="407"/>
      <c r="C5" s="407"/>
      <c r="D5" s="407"/>
      <c r="E5" s="407"/>
      <c r="F5" s="407"/>
      <c r="G5" s="407"/>
      <c r="H5" s="407"/>
      <c r="I5" s="407"/>
      <c r="J5" s="407"/>
      <c r="K5" s="407"/>
      <c r="L5" s="407"/>
      <c r="M5" s="407"/>
      <c r="N5" s="407"/>
      <c r="O5" s="407"/>
      <c r="P5" s="407"/>
      <c r="Q5" s="407"/>
      <c r="R5" s="407"/>
      <c r="S5" s="407"/>
      <c r="T5" s="407"/>
      <c r="U5" s="407"/>
      <c r="V5" s="407"/>
      <c r="W5" s="407"/>
      <c r="X5" s="407"/>
    </row>
    <row r="6" spans="1:29" s="32" customFormat="1" ht="15.75">
      <c r="A6" s="324" t="s">
        <v>755</v>
      </c>
      <c r="B6" s="324"/>
      <c r="C6" s="324"/>
      <c r="D6" s="324"/>
      <c r="E6" s="324"/>
      <c r="F6" s="324"/>
      <c r="G6" s="324"/>
      <c r="H6" s="324"/>
      <c r="I6" s="324"/>
      <c r="J6" s="324"/>
      <c r="K6" s="324"/>
      <c r="L6" s="324"/>
      <c r="M6" s="324"/>
      <c r="N6" s="324"/>
      <c r="O6" s="324"/>
      <c r="P6" s="324"/>
      <c r="Q6" s="324"/>
      <c r="R6" s="324"/>
      <c r="S6" s="324"/>
      <c r="T6" s="324"/>
      <c r="U6" s="324"/>
      <c r="V6" s="324"/>
      <c r="W6" s="324"/>
      <c r="X6" s="324"/>
      <c r="Y6" s="103"/>
      <c r="Z6" s="103"/>
      <c r="AA6" s="103"/>
      <c r="AB6" s="103"/>
      <c r="AC6" s="103"/>
    </row>
    <row r="7" spans="1:29" s="32" customFormat="1" ht="15.75">
      <c r="A7" s="324" t="s">
        <v>310</v>
      </c>
      <c r="B7" s="324"/>
      <c r="C7" s="324"/>
      <c r="D7" s="324"/>
      <c r="E7" s="324"/>
      <c r="F7" s="324"/>
      <c r="G7" s="324"/>
      <c r="H7" s="324"/>
      <c r="I7" s="324"/>
      <c r="J7" s="324"/>
      <c r="K7" s="324"/>
      <c r="L7" s="324"/>
      <c r="M7" s="324"/>
      <c r="N7" s="324"/>
      <c r="O7" s="324"/>
      <c r="P7" s="324"/>
      <c r="Q7" s="324"/>
      <c r="R7" s="324"/>
      <c r="S7" s="324"/>
      <c r="T7" s="324"/>
      <c r="U7" s="324"/>
      <c r="V7" s="324"/>
      <c r="W7" s="324"/>
      <c r="X7" s="324"/>
      <c r="Y7" s="97"/>
      <c r="Z7" s="97"/>
      <c r="AA7" s="97"/>
      <c r="AB7" s="97"/>
      <c r="AC7" s="97"/>
    </row>
    <row r="8" spans="1:29" s="32" customFormat="1" ht="15.75">
      <c r="A8" s="245"/>
      <c r="B8" s="245"/>
      <c r="C8" s="245"/>
      <c r="D8" s="245"/>
      <c r="E8" s="245"/>
      <c r="F8" s="245"/>
      <c r="G8" s="245"/>
      <c r="H8" s="245"/>
      <c r="I8" s="245"/>
      <c r="J8" s="245"/>
      <c r="K8" s="245"/>
      <c r="L8" s="245"/>
      <c r="M8" s="245"/>
      <c r="N8" s="245"/>
      <c r="O8" s="245"/>
      <c r="P8" s="245"/>
      <c r="Q8" s="245"/>
      <c r="R8" s="245"/>
      <c r="S8" s="245"/>
      <c r="T8" s="245"/>
      <c r="U8" s="245"/>
      <c r="V8" s="245"/>
      <c r="W8" s="245"/>
      <c r="X8" s="245"/>
      <c r="Y8" s="97"/>
      <c r="Z8" s="97"/>
      <c r="AA8" s="97"/>
      <c r="AB8" s="97"/>
      <c r="AC8" s="97"/>
    </row>
    <row r="9" spans="1:29" s="32" customFormat="1" ht="16.5">
      <c r="A9" s="412" t="s">
        <v>756</v>
      </c>
      <c r="B9" s="412"/>
      <c r="C9" s="412"/>
      <c r="D9" s="412"/>
      <c r="E9" s="412"/>
      <c r="F9" s="412"/>
      <c r="G9" s="412"/>
      <c r="H9" s="412"/>
      <c r="I9" s="412"/>
      <c r="J9" s="412"/>
      <c r="K9" s="412"/>
      <c r="L9" s="412"/>
      <c r="M9" s="412"/>
      <c r="N9" s="412"/>
      <c r="O9" s="412"/>
      <c r="P9" s="412"/>
      <c r="Q9" s="412"/>
      <c r="R9" s="412"/>
      <c r="S9" s="412"/>
      <c r="T9" s="412"/>
      <c r="U9" s="412"/>
      <c r="V9" s="412"/>
      <c r="W9" s="412"/>
      <c r="X9" s="412"/>
      <c r="Y9" s="11"/>
      <c r="Z9" s="11"/>
      <c r="AA9" s="11"/>
      <c r="AB9" s="11"/>
      <c r="AC9" s="11"/>
    </row>
    <row r="10" spans="1:29" s="32" customFormat="1" ht="18.75">
      <c r="A10" s="375"/>
      <c r="B10" s="375"/>
      <c r="C10" s="375"/>
      <c r="D10" s="375"/>
      <c r="E10" s="375"/>
      <c r="F10" s="375"/>
      <c r="G10" s="375"/>
      <c r="H10" s="375"/>
      <c r="I10" s="375"/>
      <c r="J10" s="375"/>
      <c r="K10" s="375"/>
      <c r="L10" s="375"/>
      <c r="M10" s="375"/>
      <c r="N10" s="375"/>
      <c r="O10" s="375"/>
      <c r="P10" s="375"/>
      <c r="Q10" s="375"/>
      <c r="R10" s="375"/>
      <c r="S10" s="375"/>
      <c r="T10" s="375"/>
      <c r="U10" s="375"/>
      <c r="V10" s="375"/>
    </row>
    <row r="11" spans="1:29" s="32" customFormat="1" ht="98.25" customHeight="1">
      <c r="A11" s="411" t="s">
        <v>353</v>
      </c>
      <c r="B11" s="411" t="s">
        <v>30</v>
      </c>
      <c r="C11" s="411" t="s">
        <v>31</v>
      </c>
      <c r="D11" s="413" t="s">
        <v>364</v>
      </c>
      <c r="E11" s="408" t="s">
        <v>132</v>
      </c>
      <c r="F11" s="408" t="s">
        <v>127</v>
      </c>
      <c r="G11" s="408" t="s">
        <v>304</v>
      </c>
      <c r="H11" s="411" t="s">
        <v>70</v>
      </c>
      <c r="I11" s="411"/>
      <c r="J11" s="411"/>
      <c r="K11" s="411"/>
      <c r="L11" s="414" t="s">
        <v>69</v>
      </c>
      <c r="M11" s="415"/>
      <c r="N11" s="338" t="s">
        <v>46</v>
      </c>
      <c r="O11" s="338" t="s">
        <v>45</v>
      </c>
      <c r="P11" s="349" t="s">
        <v>354</v>
      </c>
      <c r="Q11" s="418" t="s">
        <v>352</v>
      </c>
      <c r="R11" s="331" t="s">
        <v>349</v>
      </c>
      <c r="S11" s="331"/>
      <c r="T11" s="331"/>
      <c r="U11" s="331"/>
      <c r="V11" s="411" t="s">
        <v>131</v>
      </c>
      <c r="W11" s="411" t="s">
        <v>335</v>
      </c>
      <c r="X11" s="411"/>
    </row>
    <row r="12" spans="1:29" s="30" customFormat="1" ht="96.75" customHeight="1">
      <c r="A12" s="411"/>
      <c r="B12" s="411"/>
      <c r="C12" s="411"/>
      <c r="D12" s="413"/>
      <c r="E12" s="409"/>
      <c r="F12" s="409"/>
      <c r="G12" s="409"/>
      <c r="H12" s="411" t="s">
        <v>122</v>
      </c>
      <c r="I12" s="411" t="s">
        <v>123</v>
      </c>
      <c r="J12" s="411" t="s">
        <v>124</v>
      </c>
      <c r="K12" s="408" t="s">
        <v>125</v>
      </c>
      <c r="L12" s="416"/>
      <c r="M12" s="417"/>
      <c r="N12" s="338"/>
      <c r="O12" s="338"/>
      <c r="P12" s="350"/>
      <c r="Q12" s="419"/>
      <c r="R12" s="403" t="s">
        <v>348</v>
      </c>
      <c r="S12" s="405"/>
      <c r="T12" s="337" t="s">
        <v>350</v>
      </c>
      <c r="U12" s="337"/>
      <c r="V12" s="411"/>
      <c r="W12" s="411"/>
      <c r="X12" s="411"/>
    </row>
    <row r="13" spans="1:29" s="30" customFormat="1" ht="108.75" customHeight="1">
      <c r="A13" s="411"/>
      <c r="B13" s="411"/>
      <c r="C13" s="411"/>
      <c r="D13" s="413"/>
      <c r="E13" s="410"/>
      <c r="F13" s="410"/>
      <c r="G13" s="410"/>
      <c r="H13" s="411"/>
      <c r="I13" s="411"/>
      <c r="J13" s="411"/>
      <c r="K13" s="410"/>
      <c r="L13" s="126" t="s">
        <v>68</v>
      </c>
      <c r="M13" s="79" t="s">
        <v>44</v>
      </c>
      <c r="N13" s="338"/>
      <c r="O13" s="338"/>
      <c r="P13" s="351"/>
      <c r="Q13" s="420"/>
      <c r="R13" s="76" t="s">
        <v>35</v>
      </c>
      <c r="S13" s="76" t="s">
        <v>36</v>
      </c>
      <c r="T13" s="76" t="s">
        <v>35</v>
      </c>
      <c r="U13" s="76" t="s">
        <v>36</v>
      </c>
      <c r="V13" s="411"/>
      <c r="W13" s="139" t="s">
        <v>308</v>
      </c>
      <c r="X13" s="140" t="s">
        <v>133</v>
      </c>
    </row>
    <row r="14" spans="1:29" s="35" customFormat="1" ht="15.75">
      <c r="A14" s="137">
        <v>1</v>
      </c>
      <c r="B14" s="137">
        <v>2</v>
      </c>
      <c r="C14" s="137">
        <v>3</v>
      </c>
      <c r="D14" s="137">
        <v>4</v>
      </c>
      <c r="E14" s="137">
        <v>5</v>
      </c>
      <c r="F14" s="137">
        <v>6</v>
      </c>
      <c r="G14" s="137">
        <v>7</v>
      </c>
      <c r="H14" s="137">
        <v>8</v>
      </c>
      <c r="I14" s="137">
        <v>9</v>
      </c>
      <c r="J14" s="137">
        <v>10</v>
      </c>
      <c r="K14" s="137">
        <v>11</v>
      </c>
      <c r="L14" s="137">
        <v>12</v>
      </c>
      <c r="M14" s="137">
        <v>13</v>
      </c>
      <c r="N14" s="137">
        <v>14</v>
      </c>
      <c r="O14" s="137">
        <v>15</v>
      </c>
      <c r="P14" s="137">
        <v>16</v>
      </c>
      <c r="Q14" s="137">
        <v>17</v>
      </c>
      <c r="R14" s="137">
        <v>18</v>
      </c>
      <c r="S14" s="137">
        <v>19</v>
      </c>
      <c r="T14" s="137">
        <v>20</v>
      </c>
      <c r="U14" s="137">
        <v>21</v>
      </c>
      <c r="V14" s="137">
        <v>22</v>
      </c>
      <c r="W14" s="137">
        <v>23</v>
      </c>
      <c r="X14" s="137">
        <v>24</v>
      </c>
    </row>
    <row r="15" spans="1:29" ht="81" customHeight="1">
      <c r="A15" s="75" t="s">
        <v>627</v>
      </c>
      <c r="B15" s="190" t="s">
        <v>628</v>
      </c>
      <c r="C15" s="120" t="str">
        <f>C17</f>
        <v>Г</v>
      </c>
      <c r="D15" s="52" t="str">
        <f>D17</f>
        <v>2018, 2019, 2020</v>
      </c>
      <c r="E15" s="52" t="str">
        <f t="shared" ref="E15:X15" si="0">E17</f>
        <v>нд</v>
      </c>
      <c r="F15" s="52" t="str">
        <f t="shared" si="0"/>
        <v>нд</v>
      </c>
      <c r="G15" s="52" t="str">
        <f t="shared" si="0"/>
        <v>нд</v>
      </c>
      <c r="H15" s="52" t="str">
        <f t="shared" si="0"/>
        <v>нд</v>
      </c>
      <c r="I15" s="52" t="str">
        <f t="shared" si="0"/>
        <v>нд</v>
      </c>
      <c r="J15" s="52" t="str">
        <f t="shared" si="0"/>
        <v>нд</v>
      </c>
      <c r="K15" s="52" t="str">
        <f t="shared" si="0"/>
        <v>нд</v>
      </c>
      <c r="L15" s="52" t="str">
        <f t="shared" si="0"/>
        <v>-</v>
      </c>
      <c r="M15" s="52" t="str">
        <f t="shared" si="0"/>
        <v>-</v>
      </c>
      <c r="N15" s="52" t="str">
        <f t="shared" si="0"/>
        <v>+</v>
      </c>
      <c r="O15" s="52" t="str">
        <f t="shared" si="0"/>
        <v>+</v>
      </c>
      <c r="P15" s="52" t="str">
        <f t="shared" si="0"/>
        <v>нд</v>
      </c>
      <c r="Q15" s="52" t="str">
        <f t="shared" si="0"/>
        <v>нд</v>
      </c>
      <c r="R15" s="52" t="str">
        <f t="shared" si="0"/>
        <v>нд</v>
      </c>
      <c r="S15" s="52" t="str">
        <f t="shared" si="0"/>
        <v>нд</v>
      </c>
      <c r="T15" s="52" t="str">
        <f t="shared" si="0"/>
        <v>нд</v>
      </c>
      <c r="U15" s="52" t="str">
        <f t="shared" si="0"/>
        <v>нд</v>
      </c>
      <c r="V15" s="52" t="str">
        <f t="shared" si="0"/>
        <v>нд</v>
      </c>
      <c r="W15" s="52" t="str">
        <f t="shared" si="0"/>
        <v>нд</v>
      </c>
      <c r="X15" s="52" t="str">
        <f t="shared" si="0"/>
        <v>нд</v>
      </c>
    </row>
    <row r="16" spans="1:29" ht="31.5">
      <c r="A16" s="75" t="s">
        <v>629</v>
      </c>
      <c r="B16" s="190" t="s">
        <v>630</v>
      </c>
      <c r="C16" s="120" t="s">
        <v>700</v>
      </c>
      <c r="D16" s="52" t="s">
        <v>580</v>
      </c>
      <c r="E16" s="52" t="s">
        <v>580</v>
      </c>
      <c r="F16" s="52" t="s">
        <v>580</v>
      </c>
      <c r="G16" s="52" t="s">
        <v>580</v>
      </c>
      <c r="H16" s="52" t="s">
        <v>580</v>
      </c>
      <c r="I16" s="52" t="s">
        <v>580</v>
      </c>
      <c r="J16" s="52" t="s">
        <v>580</v>
      </c>
      <c r="K16" s="52" t="s">
        <v>580</v>
      </c>
      <c r="L16" s="52" t="s">
        <v>580</v>
      </c>
      <c r="M16" s="52" t="s">
        <v>580</v>
      </c>
      <c r="N16" s="52" t="s">
        <v>580</v>
      </c>
      <c r="O16" s="52" t="s">
        <v>580</v>
      </c>
      <c r="P16" s="52" t="s">
        <v>580</v>
      </c>
      <c r="Q16" s="52" t="s">
        <v>580</v>
      </c>
      <c r="R16" s="52" t="s">
        <v>580</v>
      </c>
      <c r="S16" s="52" t="s">
        <v>580</v>
      </c>
      <c r="T16" s="52" t="s">
        <v>580</v>
      </c>
      <c r="U16" s="52" t="s">
        <v>580</v>
      </c>
      <c r="V16" s="52" t="s">
        <v>580</v>
      </c>
      <c r="W16" s="52" t="s">
        <v>580</v>
      </c>
      <c r="X16" s="52" t="s">
        <v>580</v>
      </c>
    </row>
    <row r="17" spans="1:24" ht="68.25" customHeight="1">
      <c r="A17" s="75" t="s">
        <v>631</v>
      </c>
      <c r="B17" s="190" t="s">
        <v>632</v>
      </c>
      <c r="C17" s="120" t="str">
        <f>C44</f>
        <v>Г</v>
      </c>
      <c r="D17" s="52" t="str">
        <f>D44</f>
        <v>2018, 2019, 2020</v>
      </c>
      <c r="E17" s="52" t="str">
        <f t="shared" ref="E17:X17" si="1">E44</f>
        <v>нд</v>
      </c>
      <c r="F17" s="52" t="str">
        <f t="shared" si="1"/>
        <v>нд</v>
      </c>
      <c r="G17" s="52" t="str">
        <f t="shared" si="1"/>
        <v>нд</v>
      </c>
      <c r="H17" s="52" t="str">
        <f t="shared" si="1"/>
        <v>нд</v>
      </c>
      <c r="I17" s="52" t="str">
        <f t="shared" si="1"/>
        <v>нд</v>
      </c>
      <c r="J17" s="52" t="str">
        <f t="shared" si="1"/>
        <v>нд</v>
      </c>
      <c r="K17" s="52" t="str">
        <f t="shared" si="1"/>
        <v>нд</v>
      </c>
      <c r="L17" s="52" t="str">
        <f t="shared" si="1"/>
        <v>-</v>
      </c>
      <c r="M17" s="52" t="str">
        <f t="shared" si="1"/>
        <v>-</v>
      </c>
      <c r="N17" s="52" t="str">
        <f t="shared" si="1"/>
        <v>+</v>
      </c>
      <c r="O17" s="52" t="str">
        <f t="shared" si="1"/>
        <v>+</v>
      </c>
      <c r="P17" s="52" t="str">
        <f t="shared" si="1"/>
        <v>нд</v>
      </c>
      <c r="Q17" s="52" t="str">
        <f t="shared" si="1"/>
        <v>нд</v>
      </c>
      <c r="R17" s="52" t="str">
        <f t="shared" si="1"/>
        <v>нд</v>
      </c>
      <c r="S17" s="52" t="str">
        <f t="shared" si="1"/>
        <v>нд</v>
      </c>
      <c r="T17" s="52" t="str">
        <f t="shared" si="1"/>
        <v>нд</v>
      </c>
      <c r="U17" s="52" t="str">
        <f t="shared" si="1"/>
        <v>нд</v>
      </c>
      <c r="V17" s="52" t="str">
        <f t="shared" si="1"/>
        <v>нд</v>
      </c>
      <c r="W17" s="52" t="str">
        <f t="shared" si="1"/>
        <v>нд</v>
      </c>
      <c r="X17" s="52" t="str">
        <f t="shared" si="1"/>
        <v>нд</v>
      </c>
    </row>
    <row r="18" spans="1:24" ht="94.5">
      <c r="A18" s="75" t="s">
        <v>633</v>
      </c>
      <c r="B18" s="190" t="s">
        <v>634</v>
      </c>
      <c r="C18" s="120" t="s">
        <v>700</v>
      </c>
      <c r="D18" s="52" t="s">
        <v>580</v>
      </c>
      <c r="E18" s="52" t="s">
        <v>580</v>
      </c>
      <c r="F18" s="52" t="s">
        <v>580</v>
      </c>
      <c r="G18" s="52" t="s">
        <v>580</v>
      </c>
      <c r="H18" s="52" t="s">
        <v>580</v>
      </c>
      <c r="I18" s="52" t="s">
        <v>580</v>
      </c>
      <c r="J18" s="52" t="s">
        <v>580</v>
      </c>
      <c r="K18" s="52" t="s">
        <v>580</v>
      </c>
      <c r="L18" s="52" t="s">
        <v>580</v>
      </c>
      <c r="M18" s="52" t="s">
        <v>580</v>
      </c>
      <c r="N18" s="52" t="s">
        <v>580</v>
      </c>
      <c r="O18" s="52" t="s">
        <v>580</v>
      </c>
      <c r="P18" s="52" t="s">
        <v>580</v>
      </c>
      <c r="Q18" s="52" t="s">
        <v>580</v>
      </c>
      <c r="R18" s="52" t="s">
        <v>580</v>
      </c>
      <c r="S18" s="52" t="s">
        <v>580</v>
      </c>
      <c r="T18" s="52" t="s">
        <v>580</v>
      </c>
      <c r="U18" s="52" t="s">
        <v>580</v>
      </c>
      <c r="V18" s="52" t="s">
        <v>580</v>
      </c>
      <c r="W18" s="52" t="s">
        <v>580</v>
      </c>
      <c r="X18" s="52" t="s">
        <v>580</v>
      </c>
    </row>
    <row r="19" spans="1:24" ht="63">
      <c r="A19" s="75" t="s">
        <v>635</v>
      </c>
      <c r="B19" s="190" t="s">
        <v>636</v>
      </c>
      <c r="C19" s="120" t="s">
        <v>700</v>
      </c>
      <c r="D19" s="52" t="s">
        <v>580</v>
      </c>
      <c r="E19" s="52" t="s">
        <v>580</v>
      </c>
      <c r="F19" s="52" t="s">
        <v>580</v>
      </c>
      <c r="G19" s="52" t="s">
        <v>580</v>
      </c>
      <c r="H19" s="52" t="s">
        <v>580</v>
      </c>
      <c r="I19" s="52" t="s">
        <v>580</v>
      </c>
      <c r="J19" s="52" t="s">
        <v>580</v>
      </c>
      <c r="K19" s="52" t="s">
        <v>580</v>
      </c>
      <c r="L19" s="52" t="s">
        <v>580</v>
      </c>
      <c r="M19" s="52" t="s">
        <v>580</v>
      </c>
      <c r="N19" s="52" t="s">
        <v>580</v>
      </c>
      <c r="O19" s="52" t="s">
        <v>580</v>
      </c>
      <c r="P19" s="52" t="s">
        <v>580</v>
      </c>
      <c r="Q19" s="52" t="s">
        <v>580</v>
      </c>
      <c r="R19" s="52" t="s">
        <v>580</v>
      </c>
      <c r="S19" s="52" t="s">
        <v>580</v>
      </c>
      <c r="T19" s="52" t="s">
        <v>580</v>
      </c>
      <c r="U19" s="52" t="s">
        <v>580</v>
      </c>
      <c r="V19" s="52" t="s">
        <v>580</v>
      </c>
      <c r="W19" s="52" t="s">
        <v>580</v>
      </c>
      <c r="X19" s="52" t="s">
        <v>580</v>
      </c>
    </row>
    <row r="20" spans="1:24" ht="78.75">
      <c r="A20" s="75" t="s">
        <v>637</v>
      </c>
      <c r="B20" s="190" t="s">
        <v>638</v>
      </c>
      <c r="C20" s="120" t="s">
        <v>700</v>
      </c>
      <c r="D20" s="52" t="s">
        <v>580</v>
      </c>
      <c r="E20" s="52" t="s">
        <v>580</v>
      </c>
      <c r="F20" s="52" t="s">
        <v>580</v>
      </c>
      <c r="G20" s="52" t="s">
        <v>580</v>
      </c>
      <c r="H20" s="52" t="s">
        <v>580</v>
      </c>
      <c r="I20" s="52" t="s">
        <v>580</v>
      </c>
      <c r="J20" s="52" t="s">
        <v>580</v>
      </c>
      <c r="K20" s="52" t="s">
        <v>580</v>
      </c>
      <c r="L20" s="52" t="s">
        <v>580</v>
      </c>
      <c r="M20" s="52" t="s">
        <v>580</v>
      </c>
      <c r="N20" s="52" t="s">
        <v>580</v>
      </c>
      <c r="O20" s="52" t="s">
        <v>580</v>
      </c>
      <c r="P20" s="52" t="s">
        <v>580</v>
      </c>
      <c r="Q20" s="52" t="s">
        <v>580</v>
      </c>
      <c r="R20" s="52" t="s">
        <v>580</v>
      </c>
      <c r="S20" s="52" t="s">
        <v>580</v>
      </c>
      <c r="T20" s="52" t="s">
        <v>580</v>
      </c>
      <c r="U20" s="52" t="s">
        <v>580</v>
      </c>
      <c r="V20" s="52" t="s">
        <v>580</v>
      </c>
      <c r="W20" s="52" t="s">
        <v>580</v>
      </c>
      <c r="X20" s="52" t="s">
        <v>580</v>
      </c>
    </row>
    <row r="21" spans="1:24" ht="31.5">
      <c r="A21" s="75" t="s">
        <v>639</v>
      </c>
      <c r="B21" s="190" t="s">
        <v>640</v>
      </c>
      <c r="C21" s="120" t="s">
        <v>700</v>
      </c>
      <c r="D21" s="52" t="s">
        <v>580</v>
      </c>
      <c r="E21" s="52" t="s">
        <v>580</v>
      </c>
      <c r="F21" s="52" t="s">
        <v>580</v>
      </c>
      <c r="G21" s="52" t="s">
        <v>580</v>
      </c>
      <c r="H21" s="52" t="s">
        <v>580</v>
      </c>
      <c r="I21" s="52" t="s">
        <v>580</v>
      </c>
      <c r="J21" s="52" t="s">
        <v>580</v>
      </c>
      <c r="K21" s="52" t="s">
        <v>580</v>
      </c>
      <c r="L21" s="52" t="s">
        <v>580</v>
      </c>
      <c r="M21" s="52" t="s">
        <v>580</v>
      </c>
      <c r="N21" s="52" t="s">
        <v>580</v>
      </c>
      <c r="O21" s="52" t="s">
        <v>580</v>
      </c>
      <c r="P21" s="52" t="s">
        <v>580</v>
      </c>
      <c r="Q21" s="52" t="s">
        <v>580</v>
      </c>
      <c r="R21" s="52" t="s">
        <v>580</v>
      </c>
      <c r="S21" s="52" t="s">
        <v>580</v>
      </c>
      <c r="T21" s="52" t="s">
        <v>580</v>
      </c>
      <c r="U21" s="52" t="s">
        <v>580</v>
      </c>
      <c r="V21" s="52" t="s">
        <v>580</v>
      </c>
      <c r="W21" s="52" t="s">
        <v>580</v>
      </c>
      <c r="X21" s="52" t="s">
        <v>580</v>
      </c>
    </row>
    <row r="22" spans="1:24" ht="15.75">
      <c r="A22" s="75"/>
      <c r="B22" s="190"/>
      <c r="C22" s="120"/>
      <c r="D22" s="52"/>
      <c r="E22" s="52"/>
      <c r="F22" s="52"/>
      <c r="G22" s="52"/>
      <c r="H22" s="52"/>
      <c r="I22" s="52"/>
      <c r="J22" s="52"/>
      <c r="K22" s="52"/>
      <c r="L22" s="52"/>
      <c r="M22" s="52"/>
      <c r="N22" s="52"/>
      <c r="O22" s="52"/>
      <c r="P22" s="52"/>
      <c r="Q22" s="52"/>
      <c r="R22" s="52"/>
      <c r="S22" s="52"/>
      <c r="T22" s="52"/>
      <c r="U22" s="52"/>
      <c r="V22" s="52"/>
      <c r="W22" s="52"/>
      <c r="X22" s="52"/>
    </row>
    <row r="23" spans="1:24" ht="15.75">
      <c r="A23" s="184" t="s">
        <v>502</v>
      </c>
      <c r="B23" s="191" t="s">
        <v>698</v>
      </c>
      <c r="C23" s="120"/>
      <c r="D23" s="52"/>
      <c r="E23" s="52"/>
      <c r="F23" s="52"/>
      <c r="G23" s="52"/>
      <c r="H23" s="52"/>
      <c r="I23" s="52"/>
      <c r="J23" s="52"/>
      <c r="K23" s="52"/>
      <c r="L23" s="52"/>
      <c r="M23" s="52"/>
      <c r="N23" s="52"/>
      <c r="O23" s="52"/>
      <c r="P23" s="52"/>
      <c r="Q23" s="52"/>
      <c r="R23" s="52"/>
      <c r="S23" s="52"/>
      <c r="T23" s="52"/>
      <c r="U23" s="52"/>
      <c r="V23" s="52"/>
      <c r="W23" s="52"/>
      <c r="X23" s="52"/>
    </row>
    <row r="24" spans="1:24" ht="47.25">
      <c r="A24" s="75" t="s">
        <v>503</v>
      </c>
      <c r="B24" s="190" t="s">
        <v>641</v>
      </c>
      <c r="C24" s="120" t="s">
        <v>700</v>
      </c>
      <c r="D24" s="52" t="s">
        <v>580</v>
      </c>
      <c r="E24" s="52" t="s">
        <v>580</v>
      </c>
      <c r="F24" s="52" t="s">
        <v>580</v>
      </c>
      <c r="G24" s="52" t="s">
        <v>580</v>
      </c>
      <c r="H24" s="52" t="s">
        <v>580</v>
      </c>
      <c r="I24" s="52" t="s">
        <v>580</v>
      </c>
      <c r="J24" s="52" t="s">
        <v>580</v>
      </c>
      <c r="K24" s="52" t="s">
        <v>580</v>
      </c>
      <c r="L24" s="52" t="s">
        <v>580</v>
      </c>
      <c r="M24" s="52" t="s">
        <v>580</v>
      </c>
      <c r="N24" s="52" t="s">
        <v>580</v>
      </c>
      <c r="O24" s="52" t="s">
        <v>580</v>
      </c>
      <c r="P24" s="52" t="s">
        <v>580</v>
      </c>
      <c r="Q24" s="52" t="s">
        <v>580</v>
      </c>
      <c r="R24" s="52" t="s">
        <v>580</v>
      </c>
      <c r="S24" s="52" t="s">
        <v>580</v>
      </c>
      <c r="T24" s="52" t="s">
        <v>580</v>
      </c>
      <c r="U24" s="52" t="s">
        <v>580</v>
      </c>
      <c r="V24" s="52" t="s">
        <v>580</v>
      </c>
      <c r="W24" s="52" t="s">
        <v>580</v>
      </c>
      <c r="X24" s="52" t="s">
        <v>580</v>
      </c>
    </row>
    <row r="25" spans="1:24" ht="78.75">
      <c r="A25" s="75" t="s">
        <v>505</v>
      </c>
      <c r="B25" s="190" t="s">
        <v>642</v>
      </c>
      <c r="C25" s="120" t="s">
        <v>700</v>
      </c>
      <c r="D25" s="52" t="s">
        <v>580</v>
      </c>
      <c r="E25" s="52" t="s">
        <v>580</v>
      </c>
      <c r="F25" s="52" t="s">
        <v>580</v>
      </c>
      <c r="G25" s="52" t="s">
        <v>580</v>
      </c>
      <c r="H25" s="52" t="s">
        <v>580</v>
      </c>
      <c r="I25" s="52" t="s">
        <v>580</v>
      </c>
      <c r="J25" s="52" t="s">
        <v>580</v>
      </c>
      <c r="K25" s="52" t="s">
        <v>580</v>
      </c>
      <c r="L25" s="52" t="s">
        <v>580</v>
      </c>
      <c r="M25" s="52" t="s">
        <v>580</v>
      </c>
      <c r="N25" s="52" t="s">
        <v>580</v>
      </c>
      <c r="O25" s="52" t="s">
        <v>580</v>
      </c>
      <c r="P25" s="52" t="s">
        <v>580</v>
      </c>
      <c r="Q25" s="52" t="s">
        <v>580</v>
      </c>
      <c r="R25" s="52" t="s">
        <v>580</v>
      </c>
      <c r="S25" s="52" t="s">
        <v>580</v>
      </c>
      <c r="T25" s="52" t="s">
        <v>580</v>
      </c>
      <c r="U25" s="52" t="s">
        <v>580</v>
      </c>
      <c r="V25" s="52" t="s">
        <v>580</v>
      </c>
      <c r="W25" s="52" t="s">
        <v>580</v>
      </c>
      <c r="X25" s="52" t="s">
        <v>580</v>
      </c>
    </row>
    <row r="26" spans="1:24" ht="110.25">
      <c r="A26" s="75" t="s">
        <v>528</v>
      </c>
      <c r="B26" s="190" t="s">
        <v>643</v>
      </c>
      <c r="C26" s="120" t="s">
        <v>700</v>
      </c>
      <c r="D26" s="52" t="s">
        <v>580</v>
      </c>
      <c r="E26" s="52" t="s">
        <v>580</v>
      </c>
      <c r="F26" s="52" t="s">
        <v>580</v>
      </c>
      <c r="G26" s="52" t="s">
        <v>580</v>
      </c>
      <c r="H26" s="52" t="s">
        <v>580</v>
      </c>
      <c r="I26" s="52" t="s">
        <v>580</v>
      </c>
      <c r="J26" s="52" t="s">
        <v>580</v>
      </c>
      <c r="K26" s="52" t="s">
        <v>580</v>
      </c>
      <c r="L26" s="52" t="s">
        <v>580</v>
      </c>
      <c r="M26" s="52" t="s">
        <v>580</v>
      </c>
      <c r="N26" s="52" t="s">
        <v>580</v>
      </c>
      <c r="O26" s="52" t="s">
        <v>580</v>
      </c>
      <c r="P26" s="52" t="s">
        <v>580</v>
      </c>
      <c r="Q26" s="52" t="s">
        <v>580</v>
      </c>
      <c r="R26" s="52" t="s">
        <v>580</v>
      </c>
      <c r="S26" s="52" t="s">
        <v>580</v>
      </c>
      <c r="T26" s="52" t="s">
        <v>580</v>
      </c>
      <c r="U26" s="52" t="s">
        <v>580</v>
      </c>
      <c r="V26" s="52" t="s">
        <v>580</v>
      </c>
      <c r="W26" s="52" t="s">
        <v>580</v>
      </c>
      <c r="X26" s="52" t="s">
        <v>580</v>
      </c>
    </row>
    <row r="27" spans="1:24" ht="110.25">
      <c r="A27" s="75" t="s">
        <v>529</v>
      </c>
      <c r="B27" s="190" t="s">
        <v>644</v>
      </c>
      <c r="C27" s="120" t="s">
        <v>700</v>
      </c>
      <c r="D27" s="52" t="s">
        <v>580</v>
      </c>
      <c r="E27" s="52" t="s">
        <v>580</v>
      </c>
      <c r="F27" s="52" t="s">
        <v>580</v>
      </c>
      <c r="G27" s="52" t="s">
        <v>580</v>
      </c>
      <c r="H27" s="52" t="s">
        <v>580</v>
      </c>
      <c r="I27" s="52" t="s">
        <v>580</v>
      </c>
      <c r="J27" s="52" t="s">
        <v>580</v>
      </c>
      <c r="K27" s="52" t="s">
        <v>580</v>
      </c>
      <c r="L27" s="52" t="s">
        <v>580</v>
      </c>
      <c r="M27" s="52" t="s">
        <v>580</v>
      </c>
      <c r="N27" s="52" t="s">
        <v>580</v>
      </c>
      <c r="O27" s="52" t="s">
        <v>580</v>
      </c>
      <c r="P27" s="52" t="s">
        <v>580</v>
      </c>
      <c r="Q27" s="52" t="s">
        <v>580</v>
      </c>
      <c r="R27" s="52" t="s">
        <v>580</v>
      </c>
      <c r="S27" s="52" t="s">
        <v>580</v>
      </c>
      <c r="T27" s="52" t="s">
        <v>580</v>
      </c>
      <c r="U27" s="52" t="s">
        <v>580</v>
      </c>
      <c r="V27" s="52" t="s">
        <v>580</v>
      </c>
      <c r="W27" s="52" t="s">
        <v>580</v>
      </c>
      <c r="X27" s="52" t="s">
        <v>580</v>
      </c>
    </row>
    <row r="28" spans="1:24" ht="94.5">
      <c r="A28" s="75" t="s">
        <v>530</v>
      </c>
      <c r="B28" s="190" t="s">
        <v>645</v>
      </c>
      <c r="C28" s="120" t="s">
        <v>700</v>
      </c>
      <c r="D28" s="52" t="s">
        <v>580</v>
      </c>
      <c r="E28" s="52" t="s">
        <v>580</v>
      </c>
      <c r="F28" s="52" t="s">
        <v>580</v>
      </c>
      <c r="G28" s="52" t="s">
        <v>580</v>
      </c>
      <c r="H28" s="52" t="s">
        <v>580</v>
      </c>
      <c r="I28" s="52" t="s">
        <v>580</v>
      </c>
      <c r="J28" s="52" t="s">
        <v>580</v>
      </c>
      <c r="K28" s="52" t="s">
        <v>580</v>
      </c>
      <c r="L28" s="52" t="s">
        <v>580</v>
      </c>
      <c r="M28" s="52" t="s">
        <v>580</v>
      </c>
      <c r="N28" s="52" t="s">
        <v>580</v>
      </c>
      <c r="O28" s="52" t="s">
        <v>580</v>
      </c>
      <c r="P28" s="52" t="s">
        <v>580</v>
      </c>
      <c r="Q28" s="52" t="s">
        <v>580</v>
      </c>
      <c r="R28" s="52" t="s">
        <v>580</v>
      </c>
      <c r="S28" s="52" t="s">
        <v>580</v>
      </c>
      <c r="T28" s="52" t="s">
        <v>580</v>
      </c>
      <c r="U28" s="52" t="s">
        <v>580</v>
      </c>
      <c r="V28" s="52" t="s">
        <v>580</v>
      </c>
      <c r="W28" s="52" t="s">
        <v>580</v>
      </c>
      <c r="X28" s="52" t="s">
        <v>580</v>
      </c>
    </row>
    <row r="29" spans="1:24" ht="78.75">
      <c r="A29" s="75" t="s">
        <v>506</v>
      </c>
      <c r="B29" s="190" t="s">
        <v>647</v>
      </c>
      <c r="C29" s="120" t="s">
        <v>700</v>
      </c>
      <c r="D29" s="52" t="s">
        <v>580</v>
      </c>
      <c r="E29" s="52" t="s">
        <v>580</v>
      </c>
      <c r="F29" s="52" t="s">
        <v>580</v>
      </c>
      <c r="G29" s="52" t="s">
        <v>580</v>
      </c>
      <c r="H29" s="52" t="s">
        <v>580</v>
      </c>
      <c r="I29" s="52" t="s">
        <v>580</v>
      </c>
      <c r="J29" s="52" t="s">
        <v>580</v>
      </c>
      <c r="K29" s="52" t="s">
        <v>580</v>
      </c>
      <c r="L29" s="52" t="s">
        <v>580</v>
      </c>
      <c r="M29" s="52" t="s">
        <v>580</v>
      </c>
      <c r="N29" s="52" t="s">
        <v>580</v>
      </c>
      <c r="O29" s="52" t="s">
        <v>580</v>
      </c>
      <c r="P29" s="52" t="s">
        <v>580</v>
      </c>
      <c r="Q29" s="52" t="s">
        <v>580</v>
      </c>
      <c r="R29" s="52" t="s">
        <v>580</v>
      </c>
      <c r="S29" s="52" t="s">
        <v>580</v>
      </c>
      <c r="T29" s="52" t="s">
        <v>580</v>
      </c>
      <c r="U29" s="52" t="s">
        <v>580</v>
      </c>
      <c r="V29" s="52" t="s">
        <v>580</v>
      </c>
      <c r="W29" s="52" t="s">
        <v>580</v>
      </c>
      <c r="X29" s="52" t="s">
        <v>580</v>
      </c>
    </row>
    <row r="30" spans="1:24" ht="126">
      <c r="A30" s="75" t="s">
        <v>532</v>
      </c>
      <c r="B30" s="190" t="s">
        <v>648</v>
      </c>
      <c r="C30" s="120" t="s">
        <v>700</v>
      </c>
      <c r="D30" s="52" t="s">
        <v>580</v>
      </c>
      <c r="E30" s="52" t="s">
        <v>580</v>
      </c>
      <c r="F30" s="52" t="s">
        <v>580</v>
      </c>
      <c r="G30" s="52" t="s">
        <v>580</v>
      </c>
      <c r="H30" s="52" t="s">
        <v>580</v>
      </c>
      <c r="I30" s="52" t="s">
        <v>580</v>
      </c>
      <c r="J30" s="52" t="s">
        <v>580</v>
      </c>
      <c r="K30" s="52" t="s">
        <v>580</v>
      </c>
      <c r="L30" s="52" t="s">
        <v>580</v>
      </c>
      <c r="M30" s="52" t="s">
        <v>580</v>
      </c>
      <c r="N30" s="52" t="s">
        <v>580</v>
      </c>
      <c r="O30" s="52" t="s">
        <v>580</v>
      </c>
      <c r="P30" s="52" t="s">
        <v>580</v>
      </c>
      <c r="Q30" s="52" t="s">
        <v>580</v>
      </c>
      <c r="R30" s="52" t="s">
        <v>580</v>
      </c>
      <c r="S30" s="52" t="s">
        <v>580</v>
      </c>
      <c r="T30" s="52" t="s">
        <v>580</v>
      </c>
      <c r="U30" s="52" t="s">
        <v>580</v>
      </c>
      <c r="V30" s="52" t="s">
        <v>580</v>
      </c>
      <c r="W30" s="52" t="s">
        <v>580</v>
      </c>
      <c r="X30" s="52" t="s">
        <v>580</v>
      </c>
    </row>
    <row r="31" spans="1:24" ht="94.5">
      <c r="A31" s="75" t="s">
        <v>533</v>
      </c>
      <c r="B31" s="190" t="s">
        <v>649</v>
      </c>
      <c r="C31" s="120" t="s">
        <v>700</v>
      </c>
      <c r="D31" s="52" t="s">
        <v>580</v>
      </c>
      <c r="E31" s="52" t="s">
        <v>580</v>
      </c>
      <c r="F31" s="52" t="s">
        <v>580</v>
      </c>
      <c r="G31" s="52" t="s">
        <v>580</v>
      </c>
      <c r="H31" s="52" t="s">
        <v>580</v>
      </c>
      <c r="I31" s="52" t="s">
        <v>580</v>
      </c>
      <c r="J31" s="52" t="s">
        <v>580</v>
      </c>
      <c r="K31" s="52" t="s">
        <v>580</v>
      </c>
      <c r="L31" s="52" t="s">
        <v>580</v>
      </c>
      <c r="M31" s="52" t="s">
        <v>580</v>
      </c>
      <c r="N31" s="52" t="s">
        <v>580</v>
      </c>
      <c r="O31" s="52" t="s">
        <v>580</v>
      </c>
      <c r="P31" s="52" t="s">
        <v>580</v>
      </c>
      <c r="Q31" s="52" t="s">
        <v>580</v>
      </c>
      <c r="R31" s="52" t="s">
        <v>580</v>
      </c>
      <c r="S31" s="52" t="s">
        <v>580</v>
      </c>
      <c r="T31" s="52" t="s">
        <v>580</v>
      </c>
      <c r="U31" s="52" t="s">
        <v>580</v>
      </c>
      <c r="V31" s="52" t="s">
        <v>580</v>
      </c>
      <c r="W31" s="52" t="s">
        <v>580</v>
      </c>
      <c r="X31" s="52" t="s">
        <v>580</v>
      </c>
    </row>
    <row r="32" spans="1:24" ht="78.75">
      <c r="A32" s="75" t="s">
        <v>507</v>
      </c>
      <c r="B32" s="190" t="s">
        <v>650</v>
      </c>
      <c r="C32" s="120" t="s">
        <v>700</v>
      </c>
      <c r="D32" s="52" t="s">
        <v>580</v>
      </c>
      <c r="E32" s="52" t="s">
        <v>580</v>
      </c>
      <c r="F32" s="52" t="s">
        <v>580</v>
      </c>
      <c r="G32" s="52" t="s">
        <v>580</v>
      </c>
      <c r="H32" s="52" t="s">
        <v>580</v>
      </c>
      <c r="I32" s="52" t="s">
        <v>580</v>
      </c>
      <c r="J32" s="52" t="s">
        <v>580</v>
      </c>
      <c r="K32" s="52" t="s">
        <v>580</v>
      </c>
      <c r="L32" s="52" t="s">
        <v>580</v>
      </c>
      <c r="M32" s="52" t="s">
        <v>580</v>
      </c>
      <c r="N32" s="52" t="s">
        <v>580</v>
      </c>
      <c r="O32" s="52" t="s">
        <v>580</v>
      </c>
      <c r="P32" s="52" t="s">
        <v>580</v>
      </c>
      <c r="Q32" s="52" t="s">
        <v>580</v>
      </c>
      <c r="R32" s="52" t="s">
        <v>580</v>
      </c>
      <c r="S32" s="52" t="s">
        <v>580</v>
      </c>
      <c r="T32" s="52" t="s">
        <v>580</v>
      </c>
      <c r="U32" s="52" t="s">
        <v>580</v>
      </c>
      <c r="V32" s="52" t="s">
        <v>580</v>
      </c>
      <c r="W32" s="52" t="s">
        <v>580</v>
      </c>
      <c r="X32" s="52" t="s">
        <v>580</v>
      </c>
    </row>
    <row r="33" spans="1:24" ht="63">
      <c r="A33" s="75" t="s">
        <v>536</v>
      </c>
      <c r="B33" s="190" t="s">
        <v>651</v>
      </c>
      <c r="C33" s="120" t="s">
        <v>700</v>
      </c>
      <c r="D33" s="52" t="s">
        <v>580</v>
      </c>
      <c r="E33" s="52" t="s">
        <v>580</v>
      </c>
      <c r="F33" s="52" t="s">
        <v>580</v>
      </c>
      <c r="G33" s="52" t="s">
        <v>580</v>
      </c>
      <c r="H33" s="52" t="s">
        <v>580</v>
      </c>
      <c r="I33" s="52" t="s">
        <v>580</v>
      </c>
      <c r="J33" s="52" t="s">
        <v>580</v>
      </c>
      <c r="K33" s="52" t="s">
        <v>580</v>
      </c>
      <c r="L33" s="52" t="s">
        <v>580</v>
      </c>
      <c r="M33" s="52" t="s">
        <v>580</v>
      </c>
      <c r="N33" s="52" t="s">
        <v>580</v>
      </c>
      <c r="O33" s="52" t="s">
        <v>580</v>
      </c>
      <c r="P33" s="52" t="s">
        <v>580</v>
      </c>
      <c r="Q33" s="52" t="s">
        <v>580</v>
      </c>
      <c r="R33" s="52" t="s">
        <v>580</v>
      </c>
      <c r="S33" s="52" t="s">
        <v>580</v>
      </c>
      <c r="T33" s="52" t="s">
        <v>580</v>
      </c>
      <c r="U33" s="52" t="s">
        <v>580</v>
      </c>
      <c r="V33" s="52" t="s">
        <v>580</v>
      </c>
      <c r="W33" s="52" t="s">
        <v>580</v>
      </c>
      <c r="X33" s="52" t="s">
        <v>580</v>
      </c>
    </row>
    <row r="34" spans="1:24" ht="189">
      <c r="A34" s="75" t="s">
        <v>536</v>
      </c>
      <c r="B34" s="190" t="s">
        <v>652</v>
      </c>
      <c r="C34" s="120" t="s">
        <v>700</v>
      </c>
      <c r="D34" s="52" t="s">
        <v>580</v>
      </c>
      <c r="E34" s="52" t="s">
        <v>580</v>
      </c>
      <c r="F34" s="52" t="s">
        <v>580</v>
      </c>
      <c r="G34" s="52" t="s">
        <v>580</v>
      </c>
      <c r="H34" s="52" t="s">
        <v>580</v>
      </c>
      <c r="I34" s="52" t="s">
        <v>580</v>
      </c>
      <c r="J34" s="52" t="s">
        <v>580</v>
      </c>
      <c r="K34" s="52" t="s">
        <v>580</v>
      </c>
      <c r="L34" s="52" t="s">
        <v>580</v>
      </c>
      <c r="M34" s="52" t="s">
        <v>580</v>
      </c>
      <c r="N34" s="52" t="s">
        <v>580</v>
      </c>
      <c r="O34" s="52" t="s">
        <v>580</v>
      </c>
      <c r="P34" s="52" t="s">
        <v>580</v>
      </c>
      <c r="Q34" s="52" t="s">
        <v>580</v>
      </c>
      <c r="R34" s="52" t="s">
        <v>580</v>
      </c>
      <c r="S34" s="52" t="s">
        <v>580</v>
      </c>
      <c r="T34" s="52" t="s">
        <v>580</v>
      </c>
      <c r="U34" s="52" t="s">
        <v>580</v>
      </c>
      <c r="V34" s="52" t="s">
        <v>580</v>
      </c>
      <c r="W34" s="52" t="s">
        <v>580</v>
      </c>
      <c r="X34" s="52" t="s">
        <v>580</v>
      </c>
    </row>
    <row r="35" spans="1:24" ht="157.5">
      <c r="A35" s="75" t="s">
        <v>536</v>
      </c>
      <c r="B35" s="190" t="s">
        <v>653</v>
      </c>
      <c r="C35" s="120" t="s">
        <v>700</v>
      </c>
      <c r="D35" s="52" t="s">
        <v>580</v>
      </c>
      <c r="E35" s="52" t="s">
        <v>580</v>
      </c>
      <c r="F35" s="52" t="s">
        <v>580</v>
      </c>
      <c r="G35" s="52" t="s">
        <v>580</v>
      </c>
      <c r="H35" s="52" t="s">
        <v>580</v>
      </c>
      <c r="I35" s="52" t="s">
        <v>580</v>
      </c>
      <c r="J35" s="52" t="s">
        <v>580</v>
      </c>
      <c r="K35" s="52" t="s">
        <v>580</v>
      </c>
      <c r="L35" s="52" t="s">
        <v>580</v>
      </c>
      <c r="M35" s="52" t="s">
        <v>580</v>
      </c>
      <c r="N35" s="52" t="s">
        <v>580</v>
      </c>
      <c r="O35" s="52" t="s">
        <v>580</v>
      </c>
      <c r="P35" s="52" t="s">
        <v>580</v>
      </c>
      <c r="Q35" s="52" t="s">
        <v>580</v>
      </c>
      <c r="R35" s="52" t="s">
        <v>580</v>
      </c>
      <c r="S35" s="52" t="s">
        <v>580</v>
      </c>
      <c r="T35" s="52" t="s">
        <v>580</v>
      </c>
      <c r="U35" s="52" t="s">
        <v>580</v>
      </c>
      <c r="V35" s="52" t="s">
        <v>580</v>
      </c>
      <c r="W35" s="52" t="s">
        <v>580</v>
      </c>
      <c r="X35" s="52" t="s">
        <v>580</v>
      </c>
    </row>
    <row r="36" spans="1:24" ht="173.25">
      <c r="A36" s="75" t="s">
        <v>536</v>
      </c>
      <c r="B36" s="190" t="s">
        <v>654</v>
      </c>
      <c r="C36" s="120" t="s">
        <v>700</v>
      </c>
      <c r="D36" s="52" t="s">
        <v>580</v>
      </c>
      <c r="E36" s="52" t="s">
        <v>580</v>
      </c>
      <c r="F36" s="52" t="s">
        <v>580</v>
      </c>
      <c r="G36" s="52" t="s">
        <v>580</v>
      </c>
      <c r="H36" s="52" t="s">
        <v>580</v>
      </c>
      <c r="I36" s="52" t="s">
        <v>580</v>
      </c>
      <c r="J36" s="52" t="s">
        <v>580</v>
      </c>
      <c r="K36" s="52" t="s">
        <v>580</v>
      </c>
      <c r="L36" s="52" t="s">
        <v>580</v>
      </c>
      <c r="M36" s="52" t="s">
        <v>580</v>
      </c>
      <c r="N36" s="52" t="s">
        <v>580</v>
      </c>
      <c r="O36" s="52" t="s">
        <v>580</v>
      </c>
      <c r="P36" s="52" t="s">
        <v>580</v>
      </c>
      <c r="Q36" s="52" t="s">
        <v>580</v>
      </c>
      <c r="R36" s="52" t="s">
        <v>580</v>
      </c>
      <c r="S36" s="52" t="s">
        <v>580</v>
      </c>
      <c r="T36" s="52" t="s">
        <v>580</v>
      </c>
      <c r="U36" s="52" t="s">
        <v>580</v>
      </c>
      <c r="V36" s="52" t="s">
        <v>580</v>
      </c>
      <c r="W36" s="52" t="s">
        <v>580</v>
      </c>
      <c r="X36" s="52" t="s">
        <v>580</v>
      </c>
    </row>
    <row r="37" spans="1:24" ht="63">
      <c r="A37" s="75" t="s">
        <v>537</v>
      </c>
      <c r="B37" s="190" t="s">
        <v>651</v>
      </c>
      <c r="C37" s="120" t="s">
        <v>700</v>
      </c>
      <c r="D37" s="52" t="s">
        <v>580</v>
      </c>
      <c r="E37" s="52" t="s">
        <v>580</v>
      </c>
      <c r="F37" s="52" t="s">
        <v>580</v>
      </c>
      <c r="G37" s="52" t="s">
        <v>580</v>
      </c>
      <c r="H37" s="52" t="s">
        <v>580</v>
      </c>
      <c r="I37" s="52" t="s">
        <v>580</v>
      </c>
      <c r="J37" s="52" t="s">
        <v>580</v>
      </c>
      <c r="K37" s="52" t="s">
        <v>580</v>
      </c>
      <c r="L37" s="52" t="s">
        <v>580</v>
      </c>
      <c r="M37" s="52" t="s">
        <v>580</v>
      </c>
      <c r="N37" s="52" t="s">
        <v>580</v>
      </c>
      <c r="O37" s="52" t="s">
        <v>580</v>
      </c>
      <c r="P37" s="52" t="s">
        <v>580</v>
      </c>
      <c r="Q37" s="52" t="s">
        <v>580</v>
      </c>
      <c r="R37" s="52" t="s">
        <v>580</v>
      </c>
      <c r="S37" s="52" t="s">
        <v>580</v>
      </c>
      <c r="T37" s="52" t="s">
        <v>580</v>
      </c>
      <c r="U37" s="52" t="s">
        <v>580</v>
      </c>
      <c r="V37" s="52" t="s">
        <v>580</v>
      </c>
      <c r="W37" s="52" t="s">
        <v>580</v>
      </c>
      <c r="X37" s="52" t="s">
        <v>580</v>
      </c>
    </row>
    <row r="38" spans="1:24" ht="189">
      <c r="A38" s="75" t="s">
        <v>537</v>
      </c>
      <c r="B38" s="190" t="s">
        <v>652</v>
      </c>
      <c r="C38" s="120" t="s">
        <v>700</v>
      </c>
      <c r="D38" s="52" t="s">
        <v>580</v>
      </c>
      <c r="E38" s="52" t="s">
        <v>580</v>
      </c>
      <c r="F38" s="52" t="s">
        <v>580</v>
      </c>
      <c r="G38" s="52" t="s">
        <v>580</v>
      </c>
      <c r="H38" s="52" t="s">
        <v>580</v>
      </c>
      <c r="I38" s="52" t="s">
        <v>580</v>
      </c>
      <c r="J38" s="52" t="s">
        <v>580</v>
      </c>
      <c r="K38" s="52" t="s">
        <v>580</v>
      </c>
      <c r="L38" s="52" t="s">
        <v>580</v>
      </c>
      <c r="M38" s="52" t="s">
        <v>580</v>
      </c>
      <c r="N38" s="52" t="s">
        <v>580</v>
      </c>
      <c r="O38" s="52" t="s">
        <v>580</v>
      </c>
      <c r="P38" s="52" t="s">
        <v>580</v>
      </c>
      <c r="Q38" s="52" t="s">
        <v>580</v>
      </c>
      <c r="R38" s="52" t="s">
        <v>580</v>
      </c>
      <c r="S38" s="52" t="s">
        <v>580</v>
      </c>
      <c r="T38" s="52" t="s">
        <v>580</v>
      </c>
      <c r="U38" s="52" t="s">
        <v>580</v>
      </c>
      <c r="V38" s="52" t="s">
        <v>580</v>
      </c>
      <c r="W38" s="52" t="s">
        <v>580</v>
      </c>
      <c r="X38" s="52" t="s">
        <v>580</v>
      </c>
    </row>
    <row r="39" spans="1:24" ht="157.5">
      <c r="A39" s="75" t="s">
        <v>537</v>
      </c>
      <c r="B39" s="190" t="s">
        <v>653</v>
      </c>
      <c r="C39" s="120" t="s">
        <v>700</v>
      </c>
      <c r="D39" s="52" t="s">
        <v>580</v>
      </c>
      <c r="E39" s="52" t="s">
        <v>580</v>
      </c>
      <c r="F39" s="52" t="s">
        <v>580</v>
      </c>
      <c r="G39" s="52" t="s">
        <v>580</v>
      </c>
      <c r="H39" s="52" t="s">
        <v>580</v>
      </c>
      <c r="I39" s="52" t="s">
        <v>580</v>
      </c>
      <c r="J39" s="52" t="s">
        <v>580</v>
      </c>
      <c r="K39" s="52" t="s">
        <v>580</v>
      </c>
      <c r="L39" s="52" t="s">
        <v>580</v>
      </c>
      <c r="M39" s="52" t="s">
        <v>580</v>
      </c>
      <c r="N39" s="52" t="s">
        <v>580</v>
      </c>
      <c r="O39" s="52" t="s">
        <v>580</v>
      </c>
      <c r="P39" s="52" t="s">
        <v>580</v>
      </c>
      <c r="Q39" s="52" t="s">
        <v>580</v>
      </c>
      <c r="R39" s="52" t="s">
        <v>580</v>
      </c>
      <c r="S39" s="52" t="s">
        <v>580</v>
      </c>
      <c r="T39" s="52" t="s">
        <v>580</v>
      </c>
      <c r="U39" s="52" t="s">
        <v>580</v>
      </c>
      <c r="V39" s="52" t="s">
        <v>580</v>
      </c>
      <c r="W39" s="52" t="s">
        <v>580</v>
      </c>
      <c r="X39" s="52" t="s">
        <v>580</v>
      </c>
    </row>
    <row r="40" spans="1:24" ht="173.25">
      <c r="A40" s="75" t="s">
        <v>537</v>
      </c>
      <c r="B40" s="190" t="s">
        <v>655</v>
      </c>
      <c r="C40" s="120" t="s">
        <v>700</v>
      </c>
      <c r="D40" s="52" t="s">
        <v>580</v>
      </c>
      <c r="E40" s="52" t="s">
        <v>580</v>
      </c>
      <c r="F40" s="52" t="s">
        <v>580</v>
      </c>
      <c r="G40" s="52" t="s">
        <v>580</v>
      </c>
      <c r="H40" s="52" t="s">
        <v>580</v>
      </c>
      <c r="I40" s="52" t="s">
        <v>580</v>
      </c>
      <c r="J40" s="52" t="s">
        <v>580</v>
      </c>
      <c r="K40" s="52" t="s">
        <v>580</v>
      </c>
      <c r="L40" s="52" t="s">
        <v>580</v>
      </c>
      <c r="M40" s="52" t="s">
        <v>580</v>
      </c>
      <c r="N40" s="52" t="s">
        <v>580</v>
      </c>
      <c r="O40" s="52" t="s">
        <v>580</v>
      </c>
      <c r="P40" s="52" t="s">
        <v>580</v>
      </c>
      <c r="Q40" s="52" t="s">
        <v>580</v>
      </c>
      <c r="R40" s="52" t="s">
        <v>580</v>
      </c>
      <c r="S40" s="52" t="s">
        <v>580</v>
      </c>
      <c r="T40" s="52" t="s">
        <v>580</v>
      </c>
      <c r="U40" s="52" t="s">
        <v>580</v>
      </c>
      <c r="V40" s="52" t="s">
        <v>580</v>
      </c>
      <c r="W40" s="52" t="s">
        <v>580</v>
      </c>
      <c r="X40" s="52" t="s">
        <v>580</v>
      </c>
    </row>
    <row r="41" spans="1:24" ht="157.5">
      <c r="A41" s="75" t="s">
        <v>508</v>
      </c>
      <c r="B41" s="190" t="s">
        <v>656</v>
      </c>
      <c r="C41" s="120" t="s">
        <v>700</v>
      </c>
      <c r="D41" s="52" t="s">
        <v>580</v>
      </c>
      <c r="E41" s="52" t="s">
        <v>580</v>
      </c>
      <c r="F41" s="52" t="s">
        <v>580</v>
      </c>
      <c r="G41" s="52" t="s">
        <v>580</v>
      </c>
      <c r="H41" s="52" t="s">
        <v>580</v>
      </c>
      <c r="I41" s="52" t="s">
        <v>580</v>
      </c>
      <c r="J41" s="52" t="s">
        <v>580</v>
      </c>
      <c r="K41" s="52" t="s">
        <v>580</v>
      </c>
      <c r="L41" s="52" t="s">
        <v>580</v>
      </c>
      <c r="M41" s="52" t="s">
        <v>580</v>
      </c>
      <c r="N41" s="52" t="s">
        <v>580</v>
      </c>
      <c r="O41" s="52" t="s">
        <v>580</v>
      </c>
      <c r="P41" s="52" t="s">
        <v>580</v>
      </c>
      <c r="Q41" s="52" t="s">
        <v>580</v>
      </c>
      <c r="R41" s="52" t="s">
        <v>580</v>
      </c>
      <c r="S41" s="52" t="s">
        <v>580</v>
      </c>
      <c r="T41" s="52" t="s">
        <v>580</v>
      </c>
      <c r="U41" s="52" t="s">
        <v>580</v>
      </c>
      <c r="V41" s="52" t="s">
        <v>580</v>
      </c>
      <c r="W41" s="52" t="s">
        <v>580</v>
      </c>
      <c r="X41" s="52" t="s">
        <v>580</v>
      </c>
    </row>
    <row r="42" spans="1:24" ht="126">
      <c r="A42" s="75" t="s">
        <v>540</v>
      </c>
      <c r="B42" s="190" t="s">
        <v>657</v>
      </c>
      <c r="C42" s="120" t="s">
        <v>700</v>
      </c>
      <c r="D42" s="52" t="s">
        <v>580</v>
      </c>
      <c r="E42" s="52" t="s">
        <v>580</v>
      </c>
      <c r="F42" s="52" t="s">
        <v>580</v>
      </c>
      <c r="G42" s="52" t="s">
        <v>580</v>
      </c>
      <c r="H42" s="52" t="s">
        <v>580</v>
      </c>
      <c r="I42" s="52" t="s">
        <v>580</v>
      </c>
      <c r="J42" s="52" t="s">
        <v>580</v>
      </c>
      <c r="K42" s="52" t="s">
        <v>580</v>
      </c>
      <c r="L42" s="52" t="s">
        <v>580</v>
      </c>
      <c r="M42" s="52" t="s">
        <v>580</v>
      </c>
      <c r="N42" s="52" t="s">
        <v>580</v>
      </c>
      <c r="O42" s="52" t="s">
        <v>580</v>
      </c>
      <c r="P42" s="52" t="s">
        <v>580</v>
      </c>
      <c r="Q42" s="52" t="s">
        <v>580</v>
      </c>
      <c r="R42" s="52" t="s">
        <v>580</v>
      </c>
      <c r="S42" s="52" t="s">
        <v>580</v>
      </c>
      <c r="T42" s="52" t="s">
        <v>580</v>
      </c>
      <c r="U42" s="52" t="s">
        <v>580</v>
      </c>
      <c r="V42" s="52" t="s">
        <v>580</v>
      </c>
      <c r="W42" s="52" t="s">
        <v>580</v>
      </c>
      <c r="X42" s="52" t="s">
        <v>580</v>
      </c>
    </row>
    <row r="43" spans="1:24" ht="141.75">
      <c r="A43" s="75" t="s">
        <v>541</v>
      </c>
      <c r="B43" s="190" t="s">
        <v>658</v>
      </c>
      <c r="C43" s="120" t="s">
        <v>700</v>
      </c>
      <c r="D43" s="52" t="s">
        <v>580</v>
      </c>
      <c r="E43" s="52" t="s">
        <v>580</v>
      </c>
      <c r="F43" s="52" t="s">
        <v>580</v>
      </c>
      <c r="G43" s="52" t="s">
        <v>580</v>
      </c>
      <c r="H43" s="52" t="s">
        <v>580</v>
      </c>
      <c r="I43" s="52" t="s">
        <v>580</v>
      </c>
      <c r="J43" s="52" t="s">
        <v>580</v>
      </c>
      <c r="K43" s="52" t="s">
        <v>580</v>
      </c>
      <c r="L43" s="52" t="s">
        <v>580</v>
      </c>
      <c r="M43" s="52" t="s">
        <v>580</v>
      </c>
      <c r="N43" s="52" t="s">
        <v>580</v>
      </c>
      <c r="O43" s="52" t="s">
        <v>580</v>
      </c>
      <c r="P43" s="52" t="s">
        <v>580</v>
      </c>
      <c r="Q43" s="52" t="s">
        <v>580</v>
      </c>
      <c r="R43" s="52" t="s">
        <v>580</v>
      </c>
      <c r="S43" s="52" t="s">
        <v>580</v>
      </c>
      <c r="T43" s="52" t="s">
        <v>580</v>
      </c>
      <c r="U43" s="52" t="s">
        <v>580</v>
      </c>
      <c r="V43" s="52" t="s">
        <v>580</v>
      </c>
      <c r="W43" s="52" t="s">
        <v>580</v>
      </c>
      <c r="X43" s="52" t="s">
        <v>580</v>
      </c>
    </row>
    <row r="44" spans="1:24" ht="78.75">
      <c r="A44" s="75" t="s">
        <v>504</v>
      </c>
      <c r="B44" s="190" t="s">
        <v>659</v>
      </c>
      <c r="C44" s="120" t="str">
        <f>C45</f>
        <v>Г</v>
      </c>
      <c r="D44" s="52" t="str">
        <f>D45</f>
        <v>2018, 2019, 2020</v>
      </c>
      <c r="E44" s="52" t="str">
        <f t="shared" ref="E44:X44" si="2">E45</f>
        <v>нд</v>
      </c>
      <c r="F44" s="52" t="str">
        <f t="shared" si="2"/>
        <v>нд</v>
      </c>
      <c r="G44" s="52" t="str">
        <f t="shared" si="2"/>
        <v>нд</v>
      </c>
      <c r="H44" s="52" t="str">
        <f t="shared" si="2"/>
        <v>нд</v>
      </c>
      <c r="I44" s="52" t="str">
        <f t="shared" si="2"/>
        <v>нд</v>
      </c>
      <c r="J44" s="52" t="str">
        <f t="shared" si="2"/>
        <v>нд</v>
      </c>
      <c r="K44" s="52" t="str">
        <f t="shared" si="2"/>
        <v>нд</v>
      </c>
      <c r="L44" s="52" t="str">
        <f t="shared" si="2"/>
        <v>-</v>
      </c>
      <c r="M44" s="52" t="str">
        <f t="shared" si="2"/>
        <v>-</v>
      </c>
      <c r="N44" s="52" t="str">
        <f t="shared" si="2"/>
        <v>+</v>
      </c>
      <c r="O44" s="52" t="str">
        <f t="shared" si="2"/>
        <v>+</v>
      </c>
      <c r="P44" s="52" t="str">
        <f t="shared" si="2"/>
        <v>нд</v>
      </c>
      <c r="Q44" s="52" t="str">
        <f t="shared" si="2"/>
        <v>нд</v>
      </c>
      <c r="R44" s="52" t="str">
        <f t="shared" si="2"/>
        <v>нд</v>
      </c>
      <c r="S44" s="52" t="str">
        <f t="shared" si="2"/>
        <v>нд</v>
      </c>
      <c r="T44" s="52" t="str">
        <f t="shared" si="2"/>
        <v>нд</v>
      </c>
      <c r="U44" s="52" t="str">
        <f t="shared" si="2"/>
        <v>нд</v>
      </c>
      <c r="V44" s="52" t="str">
        <f t="shared" si="2"/>
        <v>нд</v>
      </c>
      <c r="W44" s="52" t="str">
        <f t="shared" si="2"/>
        <v>нд</v>
      </c>
      <c r="X44" s="52" t="str">
        <f t="shared" si="2"/>
        <v>нд</v>
      </c>
    </row>
    <row r="45" spans="1:24" ht="141.75">
      <c r="A45" s="75" t="s">
        <v>509</v>
      </c>
      <c r="B45" s="190" t="s">
        <v>660</v>
      </c>
      <c r="C45" s="120" t="str">
        <f>C47</f>
        <v>Г</v>
      </c>
      <c r="D45" s="52" t="str">
        <f>D47</f>
        <v>2018, 2019, 2020</v>
      </c>
      <c r="E45" s="52" t="str">
        <f t="shared" ref="E45:X45" si="3">E47</f>
        <v>нд</v>
      </c>
      <c r="F45" s="52" t="str">
        <f t="shared" si="3"/>
        <v>нд</v>
      </c>
      <c r="G45" s="52" t="str">
        <f t="shared" si="3"/>
        <v>нд</v>
      </c>
      <c r="H45" s="52" t="str">
        <f t="shared" si="3"/>
        <v>нд</v>
      </c>
      <c r="I45" s="52" t="str">
        <f t="shared" si="3"/>
        <v>нд</v>
      </c>
      <c r="J45" s="52" t="str">
        <f t="shared" si="3"/>
        <v>нд</v>
      </c>
      <c r="K45" s="52" t="str">
        <f t="shared" si="3"/>
        <v>нд</v>
      </c>
      <c r="L45" s="52" t="str">
        <f t="shared" si="3"/>
        <v>-</v>
      </c>
      <c r="M45" s="52" t="str">
        <f t="shared" si="3"/>
        <v>-</v>
      </c>
      <c r="N45" s="52" t="str">
        <f t="shared" si="3"/>
        <v>+</v>
      </c>
      <c r="O45" s="52" t="str">
        <f t="shared" si="3"/>
        <v>+</v>
      </c>
      <c r="P45" s="52" t="str">
        <f t="shared" si="3"/>
        <v>нд</v>
      </c>
      <c r="Q45" s="52" t="str">
        <f t="shared" si="3"/>
        <v>нд</v>
      </c>
      <c r="R45" s="52" t="str">
        <f t="shared" si="3"/>
        <v>нд</v>
      </c>
      <c r="S45" s="52" t="str">
        <f t="shared" si="3"/>
        <v>нд</v>
      </c>
      <c r="T45" s="52" t="str">
        <f t="shared" si="3"/>
        <v>нд</v>
      </c>
      <c r="U45" s="52" t="str">
        <f t="shared" si="3"/>
        <v>нд</v>
      </c>
      <c r="V45" s="52" t="str">
        <f t="shared" si="3"/>
        <v>нд</v>
      </c>
      <c r="W45" s="52" t="str">
        <f t="shared" si="3"/>
        <v>нд</v>
      </c>
      <c r="X45" s="52" t="str">
        <f t="shared" si="3"/>
        <v>нд</v>
      </c>
    </row>
    <row r="46" spans="1:24" ht="63">
      <c r="A46" s="75" t="s">
        <v>551</v>
      </c>
      <c r="B46" s="190" t="s">
        <v>661</v>
      </c>
      <c r="C46" s="120" t="s">
        <v>700</v>
      </c>
      <c r="D46" s="52" t="s">
        <v>580</v>
      </c>
      <c r="E46" s="52" t="s">
        <v>580</v>
      </c>
      <c r="F46" s="52" t="s">
        <v>580</v>
      </c>
      <c r="G46" s="52" t="s">
        <v>580</v>
      </c>
      <c r="H46" s="52" t="s">
        <v>580</v>
      </c>
      <c r="I46" s="52" t="s">
        <v>580</v>
      </c>
      <c r="J46" s="52" t="s">
        <v>580</v>
      </c>
      <c r="K46" s="52" t="s">
        <v>580</v>
      </c>
      <c r="L46" s="52" t="s">
        <v>580</v>
      </c>
      <c r="M46" s="52" t="s">
        <v>580</v>
      </c>
      <c r="N46" s="52" t="s">
        <v>580</v>
      </c>
      <c r="O46" s="52" t="s">
        <v>580</v>
      </c>
      <c r="P46" s="52" t="s">
        <v>580</v>
      </c>
      <c r="Q46" s="52" t="s">
        <v>580</v>
      </c>
      <c r="R46" s="52" t="s">
        <v>580</v>
      </c>
      <c r="S46" s="52" t="s">
        <v>580</v>
      </c>
      <c r="T46" s="52" t="s">
        <v>580</v>
      </c>
      <c r="U46" s="52" t="s">
        <v>580</v>
      </c>
      <c r="V46" s="52" t="s">
        <v>580</v>
      </c>
      <c r="W46" s="52" t="s">
        <v>580</v>
      </c>
      <c r="X46" s="52" t="s">
        <v>580</v>
      </c>
    </row>
    <row r="47" spans="1:24" ht="126">
      <c r="A47" s="75" t="s">
        <v>552</v>
      </c>
      <c r="B47" s="190" t="s">
        <v>662</v>
      </c>
      <c r="C47" s="120" t="s">
        <v>700</v>
      </c>
      <c r="D47" s="52" t="s">
        <v>848</v>
      </c>
      <c r="E47" s="52" t="str">
        <f>E48</f>
        <v>нд</v>
      </c>
      <c r="F47" s="52" t="str">
        <f t="shared" ref="F47:X47" si="4">F48</f>
        <v>нд</v>
      </c>
      <c r="G47" s="52" t="str">
        <f t="shared" si="4"/>
        <v>нд</v>
      </c>
      <c r="H47" s="52" t="str">
        <f t="shared" si="4"/>
        <v>нд</v>
      </c>
      <c r="I47" s="52" t="str">
        <f t="shared" si="4"/>
        <v>нд</v>
      </c>
      <c r="J47" s="52" t="str">
        <f t="shared" si="4"/>
        <v>нд</v>
      </c>
      <c r="K47" s="52" t="str">
        <f t="shared" si="4"/>
        <v>нд</v>
      </c>
      <c r="L47" s="52" t="str">
        <f t="shared" si="4"/>
        <v>-</v>
      </c>
      <c r="M47" s="52" t="str">
        <f t="shared" si="4"/>
        <v>-</v>
      </c>
      <c r="N47" s="52" t="str">
        <f t="shared" si="4"/>
        <v>+</v>
      </c>
      <c r="O47" s="52" t="str">
        <f t="shared" si="4"/>
        <v>+</v>
      </c>
      <c r="P47" s="52" t="str">
        <f t="shared" si="4"/>
        <v>нд</v>
      </c>
      <c r="Q47" s="52" t="str">
        <f t="shared" si="4"/>
        <v>нд</v>
      </c>
      <c r="R47" s="52" t="str">
        <f t="shared" si="4"/>
        <v>нд</v>
      </c>
      <c r="S47" s="52" t="str">
        <f t="shared" si="4"/>
        <v>нд</v>
      </c>
      <c r="T47" s="52" t="str">
        <f t="shared" si="4"/>
        <v>нд</v>
      </c>
      <c r="U47" s="52" t="str">
        <f t="shared" si="4"/>
        <v>нд</v>
      </c>
      <c r="V47" s="52" t="str">
        <f t="shared" si="4"/>
        <v>нд</v>
      </c>
      <c r="W47" s="52" t="str">
        <f t="shared" si="4"/>
        <v>нд</v>
      </c>
      <c r="X47" s="52" t="str">
        <f t="shared" si="4"/>
        <v>нд</v>
      </c>
    </row>
    <row r="48" spans="1:24" ht="157.5">
      <c r="A48" s="75" t="s">
        <v>552</v>
      </c>
      <c r="B48" s="192" t="s">
        <v>702</v>
      </c>
      <c r="C48" s="120" t="s">
        <v>701</v>
      </c>
      <c r="D48" s="52">
        <v>2018</v>
      </c>
      <c r="E48" s="52" t="s">
        <v>580</v>
      </c>
      <c r="F48" s="52" t="s">
        <v>580</v>
      </c>
      <c r="G48" s="52" t="s">
        <v>580</v>
      </c>
      <c r="H48" s="52" t="s">
        <v>580</v>
      </c>
      <c r="I48" s="52" t="s">
        <v>580</v>
      </c>
      <c r="J48" s="52" t="s">
        <v>580</v>
      </c>
      <c r="K48" s="52" t="s">
        <v>580</v>
      </c>
      <c r="L48" s="52" t="s">
        <v>853</v>
      </c>
      <c r="M48" s="52" t="s">
        <v>853</v>
      </c>
      <c r="N48" s="52" t="s">
        <v>830</v>
      </c>
      <c r="O48" s="52" t="s">
        <v>830</v>
      </c>
      <c r="P48" s="52" t="s">
        <v>580</v>
      </c>
      <c r="Q48" s="52" t="s">
        <v>580</v>
      </c>
      <c r="R48" s="52" t="s">
        <v>580</v>
      </c>
      <c r="S48" s="52" t="s">
        <v>580</v>
      </c>
      <c r="T48" s="52" t="s">
        <v>580</v>
      </c>
      <c r="U48" s="52" t="s">
        <v>580</v>
      </c>
      <c r="V48" s="52" t="s">
        <v>580</v>
      </c>
      <c r="W48" s="52" t="s">
        <v>580</v>
      </c>
      <c r="X48" s="52" t="s">
        <v>580</v>
      </c>
    </row>
    <row r="49" spans="1:24" ht="78.75">
      <c r="A49" s="75" t="s">
        <v>552</v>
      </c>
      <c r="B49" s="192" t="s">
        <v>750</v>
      </c>
      <c r="C49" s="120" t="s">
        <v>751</v>
      </c>
      <c r="D49" s="52">
        <v>2019</v>
      </c>
      <c r="E49" s="52" t="s">
        <v>580</v>
      </c>
      <c r="F49" s="52" t="s">
        <v>580</v>
      </c>
      <c r="G49" s="52" t="s">
        <v>580</v>
      </c>
      <c r="H49" s="52" t="s">
        <v>580</v>
      </c>
      <c r="I49" s="52" t="s">
        <v>580</v>
      </c>
      <c r="J49" s="52" t="s">
        <v>580</v>
      </c>
      <c r="K49" s="52" t="s">
        <v>580</v>
      </c>
      <c r="L49" s="52" t="s">
        <v>853</v>
      </c>
      <c r="M49" s="52" t="s">
        <v>853</v>
      </c>
      <c r="N49" s="52" t="s">
        <v>830</v>
      </c>
      <c r="O49" s="52" t="s">
        <v>830</v>
      </c>
      <c r="P49" s="52" t="s">
        <v>580</v>
      </c>
      <c r="Q49" s="52" t="s">
        <v>580</v>
      </c>
      <c r="R49" s="52" t="s">
        <v>580</v>
      </c>
      <c r="S49" s="52" t="s">
        <v>580</v>
      </c>
      <c r="T49" s="52" t="s">
        <v>580</v>
      </c>
      <c r="U49" s="52" t="s">
        <v>580</v>
      </c>
      <c r="V49" s="52" t="s">
        <v>580</v>
      </c>
      <c r="W49" s="52" t="s">
        <v>580</v>
      </c>
      <c r="X49" s="52" t="s">
        <v>580</v>
      </c>
    </row>
    <row r="50" spans="1:24" ht="78.75">
      <c r="A50" s="75" t="s">
        <v>552</v>
      </c>
      <c r="B50" s="190" t="s">
        <v>753</v>
      </c>
      <c r="C50" s="120" t="s">
        <v>752</v>
      </c>
      <c r="D50" s="52">
        <v>2020</v>
      </c>
      <c r="E50" s="52" t="s">
        <v>580</v>
      </c>
      <c r="F50" s="52" t="s">
        <v>580</v>
      </c>
      <c r="G50" s="52" t="s">
        <v>580</v>
      </c>
      <c r="H50" s="52" t="s">
        <v>580</v>
      </c>
      <c r="I50" s="52" t="s">
        <v>580</v>
      </c>
      <c r="J50" s="52" t="s">
        <v>580</v>
      </c>
      <c r="K50" s="52" t="s">
        <v>580</v>
      </c>
      <c r="L50" s="52" t="s">
        <v>853</v>
      </c>
      <c r="M50" s="52" t="s">
        <v>853</v>
      </c>
      <c r="N50" s="52" t="s">
        <v>830</v>
      </c>
      <c r="O50" s="52" t="s">
        <v>830</v>
      </c>
      <c r="P50" s="52" t="s">
        <v>580</v>
      </c>
      <c r="Q50" s="52" t="s">
        <v>580</v>
      </c>
      <c r="R50" s="52" t="s">
        <v>580</v>
      </c>
      <c r="S50" s="52" t="s">
        <v>580</v>
      </c>
      <c r="T50" s="52" t="s">
        <v>580</v>
      </c>
      <c r="U50" s="52" t="s">
        <v>580</v>
      </c>
      <c r="V50" s="52" t="s">
        <v>580</v>
      </c>
      <c r="W50" s="52" t="s">
        <v>580</v>
      </c>
      <c r="X50" s="52" t="s">
        <v>580</v>
      </c>
    </row>
    <row r="51" spans="1:24" ht="94.5">
      <c r="A51" s="75" t="s">
        <v>510</v>
      </c>
      <c r="B51" s="190" t="s">
        <v>663</v>
      </c>
      <c r="C51" s="120" t="s">
        <v>700</v>
      </c>
      <c r="D51" s="52" t="s">
        <v>580</v>
      </c>
      <c r="E51" s="52" t="s">
        <v>580</v>
      </c>
      <c r="F51" s="52" t="s">
        <v>580</v>
      </c>
      <c r="G51" s="52" t="s">
        <v>580</v>
      </c>
      <c r="H51" s="52" t="s">
        <v>580</v>
      </c>
      <c r="I51" s="52" t="s">
        <v>580</v>
      </c>
      <c r="J51" s="52" t="s">
        <v>580</v>
      </c>
      <c r="K51" s="52" t="s">
        <v>580</v>
      </c>
      <c r="L51" s="52" t="s">
        <v>580</v>
      </c>
      <c r="M51" s="52" t="s">
        <v>580</v>
      </c>
      <c r="N51" s="52" t="s">
        <v>580</v>
      </c>
      <c r="O51" s="52" t="s">
        <v>580</v>
      </c>
      <c r="P51" s="52" t="s">
        <v>580</v>
      </c>
      <c r="Q51" s="52" t="s">
        <v>580</v>
      </c>
      <c r="R51" s="52" t="s">
        <v>580</v>
      </c>
      <c r="S51" s="52" t="s">
        <v>580</v>
      </c>
      <c r="T51" s="52" t="s">
        <v>580</v>
      </c>
      <c r="U51" s="52" t="s">
        <v>580</v>
      </c>
      <c r="V51" s="52" t="s">
        <v>580</v>
      </c>
      <c r="W51" s="52" t="s">
        <v>580</v>
      </c>
      <c r="X51" s="52" t="s">
        <v>580</v>
      </c>
    </row>
    <row r="52" spans="1:24" ht="47.25">
      <c r="A52" s="75" t="s">
        <v>555</v>
      </c>
      <c r="B52" s="190" t="s">
        <v>664</v>
      </c>
      <c r="C52" s="120" t="s">
        <v>700</v>
      </c>
      <c r="D52" s="52" t="s">
        <v>580</v>
      </c>
      <c r="E52" s="52" t="s">
        <v>580</v>
      </c>
      <c r="F52" s="52" t="s">
        <v>580</v>
      </c>
      <c r="G52" s="52" t="s">
        <v>580</v>
      </c>
      <c r="H52" s="52" t="s">
        <v>580</v>
      </c>
      <c r="I52" s="52" t="s">
        <v>580</v>
      </c>
      <c r="J52" s="52" t="s">
        <v>580</v>
      </c>
      <c r="K52" s="52" t="s">
        <v>580</v>
      </c>
      <c r="L52" s="52" t="s">
        <v>580</v>
      </c>
      <c r="M52" s="52" t="s">
        <v>580</v>
      </c>
      <c r="N52" s="52" t="s">
        <v>580</v>
      </c>
      <c r="O52" s="52" t="s">
        <v>580</v>
      </c>
      <c r="P52" s="52" t="s">
        <v>580</v>
      </c>
      <c r="Q52" s="52" t="s">
        <v>580</v>
      </c>
      <c r="R52" s="52" t="s">
        <v>580</v>
      </c>
      <c r="S52" s="52" t="s">
        <v>580</v>
      </c>
      <c r="T52" s="52" t="s">
        <v>580</v>
      </c>
      <c r="U52" s="52" t="s">
        <v>580</v>
      </c>
      <c r="V52" s="52" t="s">
        <v>580</v>
      </c>
      <c r="W52" s="52" t="s">
        <v>580</v>
      </c>
      <c r="X52" s="52" t="s">
        <v>580</v>
      </c>
    </row>
    <row r="53" spans="1:24" ht="78.75">
      <c r="A53" s="75" t="s">
        <v>556</v>
      </c>
      <c r="B53" s="190" t="s">
        <v>665</v>
      </c>
      <c r="C53" s="120" t="s">
        <v>700</v>
      </c>
      <c r="D53" s="52" t="s">
        <v>580</v>
      </c>
      <c r="E53" s="52" t="s">
        <v>580</v>
      </c>
      <c r="F53" s="52" t="s">
        <v>580</v>
      </c>
      <c r="G53" s="52" t="s">
        <v>580</v>
      </c>
      <c r="H53" s="52" t="s">
        <v>580</v>
      </c>
      <c r="I53" s="52" t="s">
        <v>580</v>
      </c>
      <c r="J53" s="52" t="s">
        <v>580</v>
      </c>
      <c r="K53" s="52" t="s">
        <v>580</v>
      </c>
      <c r="L53" s="52" t="s">
        <v>580</v>
      </c>
      <c r="M53" s="52" t="s">
        <v>580</v>
      </c>
      <c r="N53" s="52" t="s">
        <v>580</v>
      </c>
      <c r="O53" s="52" t="s">
        <v>580</v>
      </c>
      <c r="P53" s="52" t="s">
        <v>580</v>
      </c>
      <c r="Q53" s="52" t="s">
        <v>580</v>
      </c>
      <c r="R53" s="52" t="s">
        <v>580</v>
      </c>
      <c r="S53" s="52" t="s">
        <v>580</v>
      </c>
      <c r="T53" s="52" t="s">
        <v>580</v>
      </c>
      <c r="U53" s="52" t="s">
        <v>580</v>
      </c>
      <c r="V53" s="52" t="s">
        <v>580</v>
      </c>
      <c r="W53" s="52" t="s">
        <v>580</v>
      </c>
      <c r="X53" s="52" t="s">
        <v>580</v>
      </c>
    </row>
    <row r="54" spans="1:24" ht="63">
      <c r="A54" s="75" t="s">
        <v>511</v>
      </c>
      <c r="B54" s="190" t="s">
        <v>666</v>
      </c>
      <c r="C54" s="120" t="s">
        <v>700</v>
      </c>
      <c r="D54" s="52" t="s">
        <v>580</v>
      </c>
      <c r="E54" s="52" t="s">
        <v>580</v>
      </c>
      <c r="F54" s="52" t="s">
        <v>580</v>
      </c>
      <c r="G54" s="52" t="s">
        <v>580</v>
      </c>
      <c r="H54" s="52" t="s">
        <v>580</v>
      </c>
      <c r="I54" s="52" t="s">
        <v>580</v>
      </c>
      <c r="J54" s="52" t="s">
        <v>580</v>
      </c>
      <c r="K54" s="52" t="s">
        <v>580</v>
      </c>
      <c r="L54" s="52" t="s">
        <v>580</v>
      </c>
      <c r="M54" s="52" t="s">
        <v>580</v>
      </c>
      <c r="N54" s="52" t="s">
        <v>580</v>
      </c>
      <c r="O54" s="52" t="s">
        <v>580</v>
      </c>
      <c r="P54" s="52" t="s">
        <v>580</v>
      </c>
      <c r="Q54" s="52" t="s">
        <v>580</v>
      </c>
      <c r="R54" s="52" t="s">
        <v>580</v>
      </c>
      <c r="S54" s="52" t="s">
        <v>580</v>
      </c>
      <c r="T54" s="52" t="s">
        <v>580</v>
      </c>
      <c r="U54" s="52" t="s">
        <v>580</v>
      </c>
      <c r="V54" s="52" t="s">
        <v>580</v>
      </c>
      <c r="W54" s="52" t="s">
        <v>580</v>
      </c>
      <c r="X54" s="52" t="s">
        <v>580</v>
      </c>
    </row>
    <row r="55" spans="1:24" ht="63">
      <c r="A55" s="75" t="s">
        <v>559</v>
      </c>
      <c r="B55" s="190" t="s">
        <v>667</v>
      </c>
      <c r="C55" s="120" t="s">
        <v>700</v>
      </c>
      <c r="D55" s="52" t="s">
        <v>580</v>
      </c>
      <c r="E55" s="52" t="s">
        <v>580</v>
      </c>
      <c r="F55" s="52" t="s">
        <v>580</v>
      </c>
      <c r="G55" s="52" t="s">
        <v>580</v>
      </c>
      <c r="H55" s="52" t="s">
        <v>580</v>
      </c>
      <c r="I55" s="52" t="s">
        <v>580</v>
      </c>
      <c r="J55" s="52" t="s">
        <v>580</v>
      </c>
      <c r="K55" s="52" t="s">
        <v>580</v>
      </c>
      <c r="L55" s="52" t="s">
        <v>580</v>
      </c>
      <c r="M55" s="52" t="s">
        <v>580</v>
      </c>
      <c r="N55" s="52" t="s">
        <v>580</v>
      </c>
      <c r="O55" s="52" t="s">
        <v>580</v>
      </c>
      <c r="P55" s="52" t="s">
        <v>580</v>
      </c>
      <c r="Q55" s="52" t="s">
        <v>580</v>
      </c>
      <c r="R55" s="52" t="s">
        <v>580</v>
      </c>
      <c r="S55" s="52" t="s">
        <v>580</v>
      </c>
      <c r="T55" s="52" t="s">
        <v>580</v>
      </c>
      <c r="U55" s="52" t="s">
        <v>580</v>
      </c>
      <c r="V55" s="52" t="s">
        <v>580</v>
      </c>
      <c r="W55" s="52" t="s">
        <v>580</v>
      </c>
      <c r="X55" s="52" t="s">
        <v>580</v>
      </c>
    </row>
    <row r="56" spans="1:24" ht="63">
      <c r="A56" s="75" t="s">
        <v>560</v>
      </c>
      <c r="B56" s="190" t="s">
        <v>668</v>
      </c>
      <c r="C56" s="120" t="s">
        <v>700</v>
      </c>
      <c r="D56" s="52" t="s">
        <v>580</v>
      </c>
      <c r="E56" s="52" t="s">
        <v>580</v>
      </c>
      <c r="F56" s="52" t="s">
        <v>580</v>
      </c>
      <c r="G56" s="52" t="s">
        <v>580</v>
      </c>
      <c r="H56" s="52" t="s">
        <v>580</v>
      </c>
      <c r="I56" s="52" t="s">
        <v>580</v>
      </c>
      <c r="J56" s="52" t="s">
        <v>580</v>
      </c>
      <c r="K56" s="52" t="s">
        <v>580</v>
      </c>
      <c r="L56" s="52" t="s">
        <v>580</v>
      </c>
      <c r="M56" s="52" t="s">
        <v>580</v>
      </c>
      <c r="N56" s="52" t="s">
        <v>580</v>
      </c>
      <c r="O56" s="52" t="s">
        <v>580</v>
      </c>
      <c r="P56" s="52" t="s">
        <v>580</v>
      </c>
      <c r="Q56" s="52" t="s">
        <v>580</v>
      </c>
      <c r="R56" s="52" t="s">
        <v>580</v>
      </c>
      <c r="S56" s="52" t="s">
        <v>580</v>
      </c>
      <c r="T56" s="52" t="s">
        <v>580</v>
      </c>
      <c r="U56" s="52" t="s">
        <v>580</v>
      </c>
      <c r="V56" s="52" t="s">
        <v>580</v>
      </c>
      <c r="W56" s="52" t="s">
        <v>580</v>
      </c>
      <c r="X56" s="52" t="s">
        <v>580</v>
      </c>
    </row>
    <row r="57" spans="1:24" ht="47.25">
      <c r="A57" s="75" t="s">
        <v>561</v>
      </c>
      <c r="B57" s="190" t="s">
        <v>669</v>
      </c>
      <c r="C57" s="120" t="s">
        <v>700</v>
      </c>
      <c r="D57" s="52" t="s">
        <v>580</v>
      </c>
      <c r="E57" s="52" t="s">
        <v>580</v>
      </c>
      <c r="F57" s="52" t="s">
        <v>580</v>
      </c>
      <c r="G57" s="52" t="s">
        <v>580</v>
      </c>
      <c r="H57" s="52" t="s">
        <v>580</v>
      </c>
      <c r="I57" s="52" t="s">
        <v>580</v>
      </c>
      <c r="J57" s="52" t="s">
        <v>580</v>
      </c>
      <c r="K57" s="52" t="s">
        <v>580</v>
      </c>
      <c r="L57" s="52" t="s">
        <v>580</v>
      </c>
      <c r="M57" s="52" t="s">
        <v>580</v>
      </c>
      <c r="N57" s="52" t="s">
        <v>580</v>
      </c>
      <c r="O57" s="52" t="s">
        <v>580</v>
      </c>
      <c r="P57" s="52" t="s">
        <v>580</v>
      </c>
      <c r="Q57" s="52" t="s">
        <v>580</v>
      </c>
      <c r="R57" s="52" t="s">
        <v>580</v>
      </c>
      <c r="S57" s="52" t="s">
        <v>580</v>
      </c>
      <c r="T57" s="52" t="s">
        <v>580</v>
      </c>
      <c r="U57" s="52" t="s">
        <v>580</v>
      </c>
      <c r="V57" s="52" t="s">
        <v>580</v>
      </c>
      <c r="W57" s="52" t="s">
        <v>580</v>
      </c>
      <c r="X57" s="52" t="s">
        <v>580</v>
      </c>
    </row>
    <row r="58" spans="1:24" ht="63">
      <c r="A58" s="75" t="s">
        <v>562</v>
      </c>
      <c r="B58" s="190" t="s">
        <v>670</v>
      </c>
      <c r="C58" s="120" t="s">
        <v>700</v>
      </c>
      <c r="D58" s="52" t="s">
        <v>580</v>
      </c>
      <c r="E58" s="52" t="s">
        <v>580</v>
      </c>
      <c r="F58" s="52" t="s">
        <v>580</v>
      </c>
      <c r="G58" s="52" t="s">
        <v>580</v>
      </c>
      <c r="H58" s="52" t="s">
        <v>580</v>
      </c>
      <c r="I58" s="52" t="s">
        <v>580</v>
      </c>
      <c r="J58" s="52" t="s">
        <v>580</v>
      </c>
      <c r="K58" s="52" t="s">
        <v>580</v>
      </c>
      <c r="L58" s="52" t="s">
        <v>580</v>
      </c>
      <c r="M58" s="52" t="s">
        <v>580</v>
      </c>
      <c r="N58" s="52" t="s">
        <v>580</v>
      </c>
      <c r="O58" s="52" t="s">
        <v>580</v>
      </c>
      <c r="P58" s="52" t="s">
        <v>580</v>
      </c>
      <c r="Q58" s="52" t="s">
        <v>580</v>
      </c>
      <c r="R58" s="52" t="s">
        <v>580</v>
      </c>
      <c r="S58" s="52" t="s">
        <v>580</v>
      </c>
      <c r="T58" s="52" t="s">
        <v>580</v>
      </c>
      <c r="U58" s="52" t="s">
        <v>580</v>
      </c>
      <c r="V58" s="52" t="s">
        <v>580</v>
      </c>
      <c r="W58" s="52" t="s">
        <v>580</v>
      </c>
      <c r="X58" s="52" t="s">
        <v>580</v>
      </c>
    </row>
    <row r="59" spans="1:24" ht="78.75">
      <c r="A59" s="75" t="s">
        <v>671</v>
      </c>
      <c r="B59" s="190" t="s">
        <v>672</v>
      </c>
      <c r="C59" s="120" t="s">
        <v>700</v>
      </c>
      <c r="D59" s="52" t="s">
        <v>580</v>
      </c>
      <c r="E59" s="52" t="s">
        <v>580</v>
      </c>
      <c r="F59" s="52" t="s">
        <v>580</v>
      </c>
      <c r="G59" s="52" t="s">
        <v>580</v>
      </c>
      <c r="H59" s="52" t="s">
        <v>580</v>
      </c>
      <c r="I59" s="52" t="s">
        <v>580</v>
      </c>
      <c r="J59" s="52" t="s">
        <v>580</v>
      </c>
      <c r="K59" s="52" t="s">
        <v>580</v>
      </c>
      <c r="L59" s="52" t="s">
        <v>580</v>
      </c>
      <c r="M59" s="52" t="s">
        <v>580</v>
      </c>
      <c r="N59" s="52" t="s">
        <v>580</v>
      </c>
      <c r="O59" s="52" t="s">
        <v>580</v>
      </c>
      <c r="P59" s="52" t="s">
        <v>580</v>
      </c>
      <c r="Q59" s="52" t="s">
        <v>580</v>
      </c>
      <c r="R59" s="52" t="s">
        <v>580</v>
      </c>
      <c r="S59" s="52" t="s">
        <v>580</v>
      </c>
      <c r="T59" s="52" t="s">
        <v>580</v>
      </c>
      <c r="U59" s="52" t="s">
        <v>580</v>
      </c>
      <c r="V59" s="52" t="s">
        <v>580</v>
      </c>
      <c r="W59" s="52" t="s">
        <v>580</v>
      </c>
      <c r="X59" s="52" t="s">
        <v>580</v>
      </c>
    </row>
    <row r="60" spans="1:24" ht="78.75">
      <c r="A60" s="75" t="s">
        <v>673</v>
      </c>
      <c r="B60" s="190" t="s">
        <v>674</v>
      </c>
      <c r="C60" s="120" t="s">
        <v>700</v>
      </c>
      <c r="D60" s="52" t="s">
        <v>580</v>
      </c>
      <c r="E60" s="52" t="s">
        <v>580</v>
      </c>
      <c r="F60" s="52" t="s">
        <v>580</v>
      </c>
      <c r="G60" s="52" t="s">
        <v>580</v>
      </c>
      <c r="H60" s="52" t="s">
        <v>580</v>
      </c>
      <c r="I60" s="52" t="s">
        <v>580</v>
      </c>
      <c r="J60" s="52" t="s">
        <v>580</v>
      </c>
      <c r="K60" s="52" t="s">
        <v>580</v>
      </c>
      <c r="L60" s="52" t="s">
        <v>580</v>
      </c>
      <c r="M60" s="52" t="s">
        <v>580</v>
      </c>
      <c r="N60" s="52" t="s">
        <v>580</v>
      </c>
      <c r="O60" s="52" t="s">
        <v>580</v>
      </c>
      <c r="P60" s="52" t="s">
        <v>580</v>
      </c>
      <c r="Q60" s="52" t="s">
        <v>580</v>
      </c>
      <c r="R60" s="52" t="s">
        <v>580</v>
      </c>
      <c r="S60" s="52" t="s">
        <v>580</v>
      </c>
      <c r="T60" s="52" t="s">
        <v>580</v>
      </c>
      <c r="U60" s="52" t="s">
        <v>580</v>
      </c>
      <c r="V60" s="52" t="s">
        <v>580</v>
      </c>
      <c r="W60" s="52" t="s">
        <v>580</v>
      </c>
      <c r="X60" s="52" t="s">
        <v>580</v>
      </c>
    </row>
    <row r="61" spans="1:24" ht="78.75">
      <c r="A61" s="75" t="s">
        <v>675</v>
      </c>
      <c r="B61" s="190" t="s">
        <v>676</v>
      </c>
      <c r="C61" s="120" t="s">
        <v>700</v>
      </c>
      <c r="D61" s="52" t="s">
        <v>580</v>
      </c>
      <c r="E61" s="52" t="s">
        <v>580</v>
      </c>
      <c r="F61" s="52" t="s">
        <v>580</v>
      </c>
      <c r="G61" s="52" t="s">
        <v>580</v>
      </c>
      <c r="H61" s="52" t="s">
        <v>580</v>
      </c>
      <c r="I61" s="52" t="s">
        <v>580</v>
      </c>
      <c r="J61" s="52" t="s">
        <v>580</v>
      </c>
      <c r="K61" s="52" t="s">
        <v>580</v>
      </c>
      <c r="L61" s="52" t="s">
        <v>580</v>
      </c>
      <c r="M61" s="52" t="s">
        <v>580</v>
      </c>
      <c r="N61" s="52" t="s">
        <v>580</v>
      </c>
      <c r="O61" s="52" t="s">
        <v>580</v>
      </c>
      <c r="P61" s="52" t="s">
        <v>580</v>
      </c>
      <c r="Q61" s="52" t="s">
        <v>580</v>
      </c>
      <c r="R61" s="52" t="s">
        <v>580</v>
      </c>
      <c r="S61" s="52" t="s">
        <v>580</v>
      </c>
      <c r="T61" s="52" t="s">
        <v>580</v>
      </c>
      <c r="U61" s="52" t="s">
        <v>580</v>
      </c>
      <c r="V61" s="52" t="s">
        <v>580</v>
      </c>
      <c r="W61" s="52" t="s">
        <v>580</v>
      </c>
      <c r="X61" s="52" t="s">
        <v>580</v>
      </c>
    </row>
    <row r="62" spans="1:24" ht="78.75">
      <c r="A62" s="75" t="s">
        <v>677</v>
      </c>
      <c r="B62" s="190" t="s">
        <v>678</v>
      </c>
      <c r="C62" s="120" t="s">
        <v>700</v>
      </c>
      <c r="D62" s="52" t="s">
        <v>580</v>
      </c>
      <c r="E62" s="52" t="s">
        <v>580</v>
      </c>
      <c r="F62" s="52" t="s">
        <v>580</v>
      </c>
      <c r="G62" s="52" t="s">
        <v>580</v>
      </c>
      <c r="H62" s="52" t="s">
        <v>580</v>
      </c>
      <c r="I62" s="52" t="s">
        <v>580</v>
      </c>
      <c r="J62" s="52" t="s">
        <v>580</v>
      </c>
      <c r="K62" s="52" t="s">
        <v>580</v>
      </c>
      <c r="L62" s="52" t="s">
        <v>580</v>
      </c>
      <c r="M62" s="52" t="s">
        <v>580</v>
      </c>
      <c r="N62" s="52" t="s">
        <v>580</v>
      </c>
      <c r="O62" s="52" t="s">
        <v>580</v>
      </c>
      <c r="P62" s="52" t="s">
        <v>580</v>
      </c>
      <c r="Q62" s="52" t="s">
        <v>580</v>
      </c>
      <c r="R62" s="52" t="s">
        <v>580</v>
      </c>
      <c r="S62" s="52" t="s">
        <v>580</v>
      </c>
      <c r="T62" s="52" t="s">
        <v>580</v>
      </c>
      <c r="U62" s="52" t="s">
        <v>580</v>
      </c>
      <c r="V62" s="52" t="s">
        <v>580</v>
      </c>
      <c r="W62" s="52" t="s">
        <v>580</v>
      </c>
      <c r="X62" s="52" t="s">
        <v>580</v>
      </c>
    </row>
    <row r="63" spans="1:24" ht="110.25">
      <c r="A63" s="75" t="s">
        <v>512</v>
      </c>
      <c r="B63" s="190" t="s">
        <v>679</v>
      </c>
      <c r="C63" s="120" t="s">
        <v>700</v>
      </c>
      <c r="D63" s="52" t="s">
        <v>580</v>
      </c>
      <c r="E63" s="52" t="s">
        <v>580</v>
      </c>
      <c r="F63" s="52" t="s">
        <v>580</v>
      </c>
      <c r="G63" s="52" t="s">
        <v>580</v>
      </c>
      <c r="H63" s="52" t="s">
        <v>580</v>
      </c>
      <c r="I63" s="52" t="s">
        <v>580</v>
      </c>
      <c r="J63" s="52" t="s">
        <v>580</v>
      </c>
      <c r="K63" s="52" t="s">
        <v>580</v>
      </c>
      <c r="L63" s="52" t="s">
        <v>580</v>
      </c>
      <c r="M63" s="52" t="s">
        <v>580</v>
      </c>
      <c r="N63" s="52" t="s">
        <v>580</v>
      </c>
      <c r="O63" s="52" t="s">
        <v>580</v>
      </c>
      <c r="P63" s="52" t="s">
        <v>580</v>
      </c>
      <c r="Q63" s="52" t="s">
        <v>580</v>
      </c>
      <c r="R63" s="52" t="s">
        <v>580</v>
      </c>
      <c r="S63" s="52" t="s">
        <v>580</v>
      </c>
      <c r="T63" s="52" t="s">
        <v>580</v>
      </c>
      <c r="U63" s="52" t="s">
        <v>580</v>
      </c>
      <c r="V63" s="52" t="s">
        <v>580</v>
      </c>
      <c r="W63" s="52" t="s">
        <v>580</v>
      </c>
      <c r="X63" s="52" t="s">
        <v>580</v>
      </c>
    </row>
    <row r="64" spans="1:24" ht="63">
      <c r="A64" s="75" t="s">
        <v>563</v>
      </c>
      <c r="B64" s="190" t="s">
        <v>680</v>
      </c>
      <c r="C64" s="120" t="s">
        <v>700</v>
      </c>
      <c r="D64" s="52" t="s">
        <v>580</v>
      </c>
      <c r="E64" s="52" t="s">
        <v>580</v>
      </c>
      <c r="F64" s="52" t="s">
        <v>580</v>
      </c>
      <c r="G64" s="52" t="s">
        <v>580</v>
      </c>
      <c r="H64" s="52" t="s">
        <v>580</v>
      </c>
      <c r="I64" s="52" t="s">
        <v>580</v>
      </c>
      <c r="J64" s="52" t="s">
        <v>580</v>
      </c>
      <c r="K64" s="52" t="s">
        <v>580</v>
      </c>
      <c r="L64" s="52" t="s">
        <v>580</v>
      </c>
      <c r="M64" s="52" t="s">
        <v>580</v>
      </c>
      <c r="N64" s="52" t="s">
        <v>580</v>
      </c>
      <c r="O64" s="52" t="s">
        <v>580</v>
      </c>
      <c r="P64" s="52" t="s">
        <v>580</v>
      </c>
      <c r="Q64" s="52" t="s">
        <v>580</v>
      </c>
      <c r="R64" s="52" t="s">
        <v>580</v>
      </c>
      <c r="S64" s="52" t="s">
        <v>580</v>
      </c>
      <c r="T64" s="52" t="s">
        <v>580</v>
      </c>
      <c r="U64" s="52" t="s">
        <v>580</v>
      </c>
      <c r="V64" s="52" t="s">
        <v>580</v>
      </c>
      <c r="W64" s="52" t="s">
        <v>580</v>
      </c>
      <c r="X64" s="52" t="s">
        <v>580</v>
      </c>
    </row>
    <row r="65" spans="1:24" ht="94.5">
      <c r="A65" s="75" t="s">
        <v>564</v>
      </c>
      <c r="B65" s="190" t="s">
        <v>681</v>
      </c>
      <c r="C65" s="120" t="s">
        <v>700</v>
      </c>
      <c r="D65" s="52" t="s">
        <v>580</v>
      </c>
      <c r="E65" s="52" t="s">
        <v>580</v>
      </c>
      <c r="F65" s="52" t="s">
        <v>580</v>
      </c>
      <c r="G65" s="52" t="s">
        <v>580</v>
      </c>
      <c r="H65" s="52" t="s">
        <v>580</v>
      </c>
      <c r="I65" s="52" t="s">
        <v>580</v>
      </c>
      <c r="J65" s="52" t="s">
        <v>580</v>
      </c>
      <c r="K65" s="52" t="s">
        <v>580</v>
      </c>
      <c r="L65" s="52" t="s">
        <v>580</v>
      </c>
      <c r="M65" s="52" t="s">
        <v>580</v>
      </c>
      <c r="N65" s="52" t="s">
        <v>580</v>
      </c>
      <c r="O65" s="52" t="s">
        <v>580</v>
      </c>
      <c r="P65" s="52" t="s">
        <v>580</v>
      </c>
      <c r="Q65" s="52" t="s">
        <v>580</v>
      </c>
      <c r="R65" s="52" t="s">
        <v>580</v>
      </c>
      <c r="S65" s="52" t="s">
        <v>580</v>
      </c>
      <c r="T65" s="52" t="s">
        <v>580</v>
      </c>
      <c r="U65" s="52" t="s">
        <v>580</v>
      </c>
      <c r="V65" s="52" t="s">
        <v>580</v>
      </c>
      <c r="W65" s="52" t="s">
        <v>580</v>
      </c>
      <c r="X65" s="52" t="s">
        <v>580</v>
      </c>
    </row>
    <row r="66" spans="1:24" ht="110.25">
      <c r="A66" s="75" t="s">
        <v>682</v>
      </c>
      <c r="B66" s="190" t="s">
        <v>683</v>
      </c>
      <c r="C66" s="120" t="s">
        <v>700</v>
      </c>
      <c r="D66" s="52" t="s">
        <v>580</v>
      </c>
      <c r="E66" s="52" t="s">
        <v>580</v>
      </c>
      <c r="F66" s="52" t="s">
        <v>580</v>
      </c>
      <c r="G66" s="52" t="s">
        <v>580</v>
      </c>
      <c r="H66" s="52" t="s">
        <v>580</v>
      </c>
      <c r="I66" s="52" t="s">
        <v>580</v>
      </c>
      <c r="J66" s="52" t="s">
        <v>580</v>
      </c>
      <c r="K66" s="52" t="s">
        <v>580</v>
      </c>
      <c r="L66" s="52" t="s">
        <v>580</v>
      </c>
      <c r="M66" s="52" t="s">
        <v>580</v>
      </c>
      <c r="N66" s="52" t="s">
        <v>580</v>
      </c>
      <c r="O66" s="52" t="s">
        <v>580</v>
      </c>
      <c r="P66" s="52" t="s">
        <v>580</v>
      </c>
      <c r="Q66" s="52" t="s">
        <v>580</v>
      </c>
      <c r="R66" s="52" t="s">
        <v>580</v>
      </c>
      <c r="S66" s="52" t="s">
        <v>580</v>
      </c>
      <c r="T66" s="52" t="s">
        <v>580</v>
      </c>
      <c r="U66" s="52" t="s">
        <v>580</v>
      </c>
      <c r="V66" s="52" t="s">
        <v>580</v>
      </c>
      <c r="W66" s="52" t="s">
        <v>580</v>
      </c>
      <c r="X66" s="52" t="s">
        <v>580</v>
      </c>
    </row>
    <row r="67" spans="1:24" ht="110.25">
      <c r="A67" s="75" t="s">
        <v>684</v>
      </c>
      <c r="B67" s="190" t="s">
        <v>685</v>
      </c>
      <c r="C67" s="120" t="s">
        <v>700</v>
      </c>
      <c r="D67" s="52" t="s">
        <v>580</v>
      </c>
      <c r="E67" s="52" t="s">
        <v>580</v>
      </c>
      <c r="F67" s="52" t="s">
        <v>580</v>
      </c>
      <c r="G67" s="52" t="s">
        <v>580</v>
      </c>
      <c r="H67" s="52" t="s">
        <v>580</v>
      </c>
      <c r="I67" s="52" t="s">
        <v>580</v>
      </c>
      <c r="J67" s="52" t="s">
        <v>580</v>
      </c>
      <c r="K67" s="52" t="s">
        <v>580</v>
      </c>
      <c r="L67" s="52" t="s">
        <v>580</v>
      </c>
      <c r="M67" s="52" t="s">
        <v>580</v>
      </c>
      <c r="N67" s="52" t="s">
        <v>580</v>
      </c>
      <c r="O67" s="52" t="s">
        <v>580</v>
      </c>
      <c r="P67" s="52" t="s">
        <v>580</v>
      </c>
      <c r="Q67" s="52" t="s">
        <v>580</v>
      </c>
      <c r="R67" s="52" t="s">
        <v>580</v>
      </c>
      <c r="S67" s="52" t="s">
        <v>580</v>
      </c>
      <c r="T67" s="52" t="s">
        <v>580</v>
      </c>
      <c r="U67" s="52" t="s">
        <v>580</v>
      </c>
      <c r="V67" s="52" t="s">
        <v>580</v>
      </c>
      <c r="W67" s="52" t="s">
        <v>580</v>
      </c>
      <c r="X67" s="52" t="s">
        <v>580</v>
      </c>
    </row>
    <row r="68" spans="1:24" ht="110.25">
      <c r="A68" s="75" t="s">
        <v>686</v>
      </c>
      <c r="B68" s="190" t="s">
        <v>687</v>
      </c>
      <c r="C68" s="120" t="s">
        <v>700</v>
      </c>
      <c r="D68" s="52" t="s">
        <v>580</v>
      </c>
      <c r="E68" s="52" t="s">
        <v>580</v>
      </c>
      <c r="F68" s="52" t="s">
        <v>580</v>
      </c>
      <c r="G68" s="52" t="s">
        <v>580</v>
      </c>
      <c r="H68" s="52" t="s">
        <v>580</v>
      </c>
      <c r="I68" s="52" t="s">
        <v>580</v>
      </c>
      <c r="J68" s="52" t="s">
        <v>580</v>
      </c>
      <c r="K68" s="52" t="s">
        <v>580</v>
      </c>
      <c r="L68" s="52" t="s">
        <v>580</v>
      </c>
      <c r="M68" s="52" t="s">
        <v>580</v>
      </c>
      <c r="N68" s="52" t="s">
        <v>580</v>
      </c>
      <c r="O68" s="52" t="s">
        <v>580</v>
      </c>
      <c r="P68" s="52" t="s">
        <v>580</v>
      </c>
      <c r="Q68" s="52" t="s">
        <v>580</v>
      </c>
      <c r="R68" s="52" t="s">
        <v>580</v>
      </c>
      <c r="S68" s="52" t="s">
        <v>580</v>
      </c>
      <c r="T68" s="52" t="s">
        <v>580</v>
      </c>
      <c r="U68" s="52" t="s">
        <v>580</v>
      </c>
      <c r="V68" s="52" t="s">
        <v>580</v>
      </c>
      <c r="W68" s="52" t="s">
        <v>580</v>
      </c>
      <c r="X68" s="52" t="s">
        <v>580</v>
      </c>
    </row>
    <row r="69" spans="1:24" ht="78.75">
      <c r="A69" s="75" t="s">
        <v>688</v>
      </c>
      <c r="B69" s="190" t="s">
        <v>689</v>
      </c>
      <c r="C69" s="120" t="s">
        <v>700</v>
      </c>
      <c r="D69" s="52" t="s">
        <v>580</v>
      </c>
      <c r="E69" s="52" t="s">
        <v>580</v>
      </c>
      <c r="F69" s="52" t="s">
        <v>580</v>
      </c>
      <c r="G69" s="52" t="s">
        <v>580</v>
      </c>
      <c r="H69" s="52" t="s">
        <v>580</v>
      </c>
      <c r="I69" s="52" t="s">
        <v>580</v>
      </c>
      <c r="J69" s="52" t="s">
        <v>580</v>
      </c>
      <c r="K69" s="52" t="s">
        <v>580</v>
      </c>
      <c r="L69" s="52" t="s">
        <v>580</v>
      </c>
      <c r="M69" s="52" t="s">
        <v>580</v>
      </c>
      <c r="N69" s="52" t="s">
        <v>580</v>
      </c>
      <c r="O69" s="52" t="s">
        <v>580</v>
      </c>
      <c r="P69" s="52" t="s">
        <v>580</v>
      </c>
      <c r="Q69" s="52" t="s">
        <v>580</v>
      </c>
      <c r="R69" s="52" t="s">
        <v>580</v>
      </c>
      <c r="S69" s="52" t="s">
        <v>580</v>
      </c>
      <c r="T69" s="52" t="s">
        <v>580</v>
      </c>
      <c r="U69" s="52" t="s">
        <v>580</v>
      </c>
      <c r="V69" s="52" t="s">
        <v>580</v>
      </c>
      <c r="W69" s="52" t="s">
        <v>580</v>
      </c>
      <c r="X69" s="52" t="s">
        <v>580</v>
      </c>
    </row>
    <row r="70" spans="1:24" ht="94.5">
      <c r="A70" s="75" t="s">
        <v>690</v>
      </c>
      <c r="B70" s="190" t="s">
        <v>691</v>
      </c>
      <c r="C70" s="120" t="s">
        <v>700</v>
      </c>
      <c r="D70" s="52" t="s">
        <v>580</v>
      </c>
      <c r="E70" s="52" t="s">
        <v>580</v>
      </c>
      <c r="F70" s="52" t="s">
        <v>580</v>
      </c>
      <c r="G70" s="52" t="s">
        <v>580</v>
      </c>
      <c r="H70" s="52" t="s">
        <v>580</v>
      </c>
      <c r="I70" s="52" t="s">
        <v>580</v>
      </c>
      <c r="J70" s="52" t="s">
        <v>580</v>
      </c>
      <c r="K70" s="52" t="s">
        <v>580</v>
      </c>
      <c r="L70" s="52" t="s">
        <v>580</v>
      </c>
      <c r="M70" s="52" t="s">
        <v>580</v>
      </c>
      <c r="N70" s="52" t="s">
        <v>580</v>
      </c>
      <c r="O70" s="52" t="s">
        <v>580</v>
      </c>
      <c r="P70" s="52" t="s">
        <v>580</v>
      </c>
      <c r="Q70" s="52" t="s">
        <v>580</v>
      </c>
      <c r="R70" s="52" t="s">
        <v>580</v>
      </c>
      <c r="S70" s="52" t="s">
        <v>580</v>
      </c>
      <c r="T70" s="52" t="s">
        <v>580</v>
      </c>
      <c r="U70" s="52" t="s">
        <v>580</v>
      </c>
      <c r="V70" s="52" t="s">
        <v>580</v>
      </c>
      <c r="W70" s="52" t="s">
        <v>580</v>
      </c>
      <c r="X70" s="52" t="s">
        <v>580</v>
      </c>
    </row>
    <row r="71" spans="1:24" ht="47.25">
      <c r="A71" s="75" t="s">
        <v>692</v>
      </c>
      <c r="B71" s="190" t="s">
        <v>693</v>
      </c>
      <c r="C71" s="120" t="s">
        <v>700</v>
      </c>
      <c r="D71" s="52" t="s">
        <v>580</v>
      </c>
      <c r="E71" s="52" t="s">
        <v>580</v>
      </c>
      <c r="F71" s="52" t="s">
        <v>580</v>
      </c>
      <c r="G71" s="52" t="s">
        <v>580</v>
      </c>
      <c r="H71" s="52" t="s">
        <v>580</v>
      </c>
      <c r="I71" s="52" t="s">
        <v>580</v>
      </c>
      <c r="J71" s="52" t="s">
        <v>580</v>
      </c>
      <c r="K71" s="52" t="s">
        <v>580</v>
      </c>
      <c r="L71" s="52" t="s">
        <v>580</v>
      </c>
      <c r="M71" s="52" t="s">
        <v>580</v>
      </c>
      <c r="N71" s="52" t="s">
        <v>580</v>
      </c>
      <c r="O71" s="52" t="s">
        <v>580</v>
      </c>
      <c r="P71" s="52" t="s">
        <v>580</v>
      </c>
      <c r="Q71" s="52" t="s">
        <v>580</v>
      </c>
      <c r="R71" s="52" t="s">
        <v>580</v>
      </c>
      <c r="S71" s="52" t="s">
        <v>580</v>
      </c>
      <c r="T71" s="52" t="s">
        <v>580</v>
      </c>
      <c r="U71" s="52" t="s">
        <v>580</v>
      </c>
      <c r="V71" s="52" t="s">
        <v>580</v>
      </c>
      <c r="W71" s="52" t="s">
        <v>580</v>
      </c>
      <c r="X71" s="52" t="s">
        <v>580</v>
      </c>
    </row>
    <row r="72" spans="1:24" hidden="1"/>
    <row r="73" spans="1:24" hidden="1"/>
    <row r="74" spans="1:24" hidden="1"/>
    <row r="75" spans="1:24" hidden="1"/>
    <row r="76" spans="1:24" hidden="1"/>
    <row r="77" spans="1:24" hidden="1"/>
  </sheetData>
  <mergeCells count="29">
    <mergeCell ref="W11:X12"/>
    <mergeCell ref="A9:X9"/>
    <mergeCell ref="H12:H13"/>
    <mergeCell ref="I12:I13"/>
    <mergeCell ref="J12:J13"/>
    <mergeCell ref="K12:K13"/>
    <mergeCell ref="A11:A13"/>
    <mergeCell ref="B11:B13"/>
    <mergeCell ref="C11:C13"/>
    <mergeCell ref="D11:D13"/>
    <mergeCell ref="E11:E13"/>
    <mergeCell ref="R12:S12"/>
    <mergeCell ref="T12:U12"/>
    <mergeCell ref="L11:M12"/>
    <mergeCell ref="H11:K11"/>
    <mergeCell ref="N11:N13"/>
    <mergeCell ref="F11:F13"/>
    <mergeCell ref="A10:V10"/>
    <mergeCell ref="G11:G13"/>
    <mergeCell ref="R11:U11"/>
    <mergeCell ref="V11:V13"/>
    <mergeCell ref="O11:O13"/>
    <mergeCell ref="P11:P13"/>
    <mergeCell ref="Q11:Q13"/>
    <mergeCell ref="A6:X6"/>
    <mergeCell ref="A7:X7"/>
    <mergeCell ref="A8:X8"/>
    <mergeCell ref="A4:X4"/>
    <mergeCell ref="A5:X5"/>
  </mergeCells>
  <pageMargins left="0.70866141732283472" right="0.70866141732283472" top="0.74803149606299213" bottom="0.74803149606299213" header="0.31496062992125984" footer="0.31496062992125984"/>
  <pageSetup paperSize="8" scale="13" orientation="landscape" r:id="rId1"/>
  <headerFooter differentFirst="1">
    <oddHeader>&amp;C&amp;P</oddHeader>
  </headerFooter>
  <colBreaks count="1" manualBreakCount="1">
    <brk id="13" max="76" man="1"/>
  </colBreaks>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Q84"/>
  <sheetViews>
    <sheetView view="pageBreakPreview" zoomScale="90" zoomScaleNormal="85" zoomScaleSheetLayoutView="90" workbookViewId="0">
      <selection activeCell="D15" sqref="D15"/>
    </sheetView>
  </sheetViews>
  <sheetFormatPr defaultRowHeight="15"/>
  <cols>
    <col min="1" max="1" width="10.5" style="53" customWidth="1"/>
    <col min="2" max="2" width="37.375" style="6" customWidth="1"/>
    <col min="3" max="3" width="21.5" style="6" customWidth="1"/>
    <col min="4" max="4" width="27.375" style="6" customWidth="1"/>
    <col min="5" max="6" width="8.5" style="6" customWidth="1"/>
    <col min="7" max="7" width="9.375" style="6" customWidth="1"/>
    <col min="8" max="16384" width="9" style="6"/>
  </cols>
  <sheetData>
    <row r="1" spans="1:17" ht="18.75">
      <c r="H1" s="25" t="s">
        <v>356</v>
      </c>
    </row>
    <row r="2" spans="1:17" ht="18.75">
      <c r="H2" s="14" t="s">
        <v>1</v>
      </c>
    </row>
    <row r="3" spans="1:17" ht="18.75">
      <c r="H3" s="14" t="s">
        <v>695</v>
      </c>
    </row>
    <row r="4" spans="1:17" s="109" customFormat="1" ht="18.75">
      <c r="A4" s="124"/>
      <c r="H4" s="14"/>
    </row>
    <row r="5" spans="1:17" s="109" customFormat="1" ht="15.75">
      <c r="A5" s="421" t="s">
        <v>377</v>
      </c>
      <c r="B5" s="421"/>
      <c r="C5" s="421"/>
      <c r="D5" s="421"/>
      <c r="E5" s="421"/>
      <c r="F5" s="421"/>
      <c r="G5" s="421"/>
      <c r="H5" s="421"/>
    </row>
    <row r="6" spans="1:17" ht="15.75">
      <c r="A6" s="142"/>
      <c r="B6" s="143"/>
      <c r="C6" s="143"/>
      <c r="D6" s="143"/>
      <c r="E6" s="143"/>
      <c r="F6" s="143"/>
      <c r="G6" s="143"/>
      <c r="H6" s="143"/>
    </row>
    <row r="7" spans="1:17" s="94" customFormat="1" ht="15.75">
      <c r="A7" s="324" t="s">
        <v>758</v>
      </c>
      <c r="B7" s="324"/>
      <c r="C7" s="324"/>
      <c r="D7" s="324"/>
      <c r="E7" s="324"/>
      <c r="F7" s="324"/>
      <c r="G7" s="324"/>
      <c r="H7" s="324"/>
      <c r="I7" s="103"/>
      <c r="J7" s="103"/>
      <c r="K7" s="103"/>
      <c r="L7" s="103"/>
      <c r="M7" s="103"/>
      <c r="N7" s="103"/>
      <c r="O7" s="103"/>
      <c r="P7" s="8"/>
      <c r="Q7" s="7"/>
    </row>
    <row r="8" spans="1:17" s="94" customFormat="1" ht="15.75">
      <c r="A8" s="245" t="s">
        <v>310</v>
      </c>
      <c r="B8" s="245"/>
      <c r="C8" s="245"/>
      <c r="D8" s="245"/>
      <c r="E8" s="245"/>
      <c r="F8" s="245"/>
      <c r="G8" s="245"/>
      <c r="H8" s="245"/>
      <c r="I8" s="97"/>
      <c r="J8" s="97"/>
      <c r="K8" s="97"/>
      <c r="L8" s="97"/>
      <c r="M8" s="97"/>
      <c r="N8" s="97"/>
      <c r="O8" s="97"/>
      <c r="P8" s="8"/>
      <c r="Q8" s="7"/>
    </row>
    <row r="9" spans="1:17" s="94" customFormat="1" ht="15.75">
      <c r="A9" s="245"/>
      <c r="B9" s="245"/>
      <c r="C9" s="245"/>
      <c r="D9" s="245"/>
      <c r="E9" s="245"/>
      <c r="F9" s="245"/>
      <c r="G9" s="245"/>
      <c r="H9" s="245"/>
      <c r="I9" s="106"/>
      <c r="J9" s="106"/>
      <c r="K9" s="106"/>
      <c r="L9" s="106"/>
      <c r="M9" s="106"/>
      <c r="N9" s="106"/>
      <c r="O9" s="106"/>
      <c r="P9" s="8"/>
      <c r="Q9" s="7"/>
    </row>
    <row r="10" spans="1:17" ht="15.75">
      <c r="A10" s="246" t="s">
        <v>756</v>
      </c>
      <c r="B10" s="246"/>
      <c r="C10" s="246"/>
      <c r="D10" s="246"/>
      <c r="E10" s="246"/>
      <c r="F10" s="246"/>
      <c r="G10" s="246"/>
      <c r="H10" s="246"/>
    </row>
    <row r="11" spans="1:17" s="55" customFormat="1">
      <c r="B11" s="6"/>
      <c r="C11" s="6"/>
      <c r="D11" s="6"/>
      <c r="E11" s="6"/>
      <c r="F11" s="6"/>
    </row>
    <row r="12" spans="1:17" s="54" customFormat="1" ht="34.5" customHeight="1">
      <c r="A12" s="423" t="s">
        <v>478</v>
      </c>
      <c r="B12" s="337" t="s">
        <v>15</v>
      </c>
      <c r="C12" s="337" t="s">
        <v>480</v>
      </c>
      <c r="D12" s="337" t="s">
        <v>84</v>
      </c>
      <c r="E12" s="403" t="s">
        <v>490</v>
      </c>
      <c r="F12" s="404"/>
      <c r="G12" s="404"/>
      <c r="H12" s="405"/>
    </row>
    <row r="13" spans="1:17" s="55" customFormat="1" ht="34.5" customHeight="1">
      <c r="A13" s="423"/>
      <c r="B13" s="337"/>
      <c r="C13" s="337"/>
      <c r="D13" s="337"/>
      <c r="E13" s="150" t="s">
        <v>759</v>
      </c>
      <c r="F13" s="150" t="s">
        <v>760</v>
      </c>
      <c r="G13" s="150" t="s">
        <v>761</v>
      </c>
      <c r="H13" s="150" t="s">
        <v>762</v>
      </c>
    </row>
    <row r="14" spans="1:17" s="55" customFormat="1" ht="15.75" customHeight="1">
      <c r="A14" s="141">
        <v>1</v>
      </c>
      <c r="B14" s="132">
        <v>2</v>
      </c>
      <c r="C14" s="141">
        <v>3</v>
      </c>
      <c r="D14" s="132">
        <v>4</v>
      </c>
      <c r="E14" s="152" t="s">
        <v>93</v>
      </c>
      <c r="F14" s="153" t="s">
        <v>94</v>
      </c>
      <c r="G14" s="152" t="s">
        <v>109</v>
      </c>
      <c r="H14" s="153" t="s">
        <v>110</v>
      </c>
    </row>
    <row r="15" spans="1:17" s="7" customFormat="1" ht="143.25" customHeight="1">
      <c r="A15" s="129">
        <v>1</v>
      </c>
      <c r="B15" s="194" t="s">
        <v>765</v>
      </c>
      <c r="C15" s="194" t="s">
        <v>763</v>
      </c>
      <c r="D15" s="194" t="s">
        <v>764</v>
      </c>
      <c r="E15" s="182">
        <v>105.4</v>
      </c>
      <c r="F15" s="182">
        <v>104.4</v>
      </c>
      <c r="G15" s="183">
        <v>104.6</v>
      </c>
      <c r="H15" s="183">
        <v>104.6</v>
      </c>
    </row>
    <row r="16" spans="1:17" s="7" customFormat="1" ht="74.25" hidden="1" customHeight="1">
      <c r="A16" s="129">
        <v>2</v>
      </c>
      <c r="B16" s="194" t="s">
        <v>421</v>
      </c>
      <c r="C16" s="194"/>
      <c r="D16" s="56"/>
      <c r="E16" s="56"/>
      <c r="F16" s="56"/>
      <c r="G16" s="65"/>
      <c r="H16" s="64"/>
    </row>
    <row r="17" spans="1:9" s="7" customFormat="1" ht="66" hidden="1" customHeight="1">
      <c r="A17" s="129">
        <v>3</v>
      </c>
      <c r="B17" s="194" t="s">
        <v>421</v>
      </c>
      <c r="C17" s="194"/>
      <c r="D17" s="56"/>
      <c r="E17" s="56"/>
      <c r="F17" s="56"/>
      <c r="G17" s="65"/>
      <c r="H17" s="64"/>
    </row>
    <row r="18" spans="1:9" s="7" customFormat="1" ht="39" hidden="1" customHeight="1">
      <c r="A18" s="77" t="s">
        <v>0</v>
      </c>
      <c r="B18" s="56" t="s">
        <v>0</v>
      </c>
      <c r="C18" s="56"/>
      <c r="D18" s="56"/>
      <c r="E18" s="56"/>
      <c r="F18" s="56"/>
      <c r="G18" s="65"/>
      <c r="H18" s="64"/>
    </row>
    <row r="19" spans="1:9" s="7" customFormat="1" ht="54" customHeight="1">
      <c r="A19" s="422" t="s">
        <v>789</v>
      </c>
      <c r="B19" s="422"/>
      <c r="C19" s="422"/>
      <c r="D19" s="422"/>
      <c r="E19" s="422"/>
      <c r="F19" s="422"/>
      <c r="G19" s="422"/>
      <c r="H19" s="422"/>
      <c r="I19" s="6"/>
    </row>
    <row r="20" spans="1:9" s="7" customFormat="1">
      <c r="A20" s="9"/>
    </row>
    <row r="21" spans="1:9" s="7" customFormat="1">
      <c r="A21" s="9"/>
    </row>
    <row r="22" spans="1:9" s="7" customFormat="1" ht="51.75" customHeight="1">
      <c r="A22" s="9"/>
      <c r="G22" s="67"/>
      <c r="H22" s="60"/>
      <c r="I22" s="60"/>
    </row>
    <row r="23" spans="1:9" s="7" customFormat="1" ht="31.5" customHeight="1">
      <c r="A23" s="9"/>
      <c r="G23" s="67"/>
      <c r="H23" s="61"/>
      <c r="I23" s="61"/>
    </row>
    <row r="24" spans="1:9" s="7" customFormat="1" ht="49.5" customHeight="1">
      <c r="A24" s="9"/>
      <c r="G24" s="57"/>
      <c r="H24" s="68"/>
      <c r="I24" s="62"/>
    </row>
    <row r="25" spans="1:9" s="7" customFormat="1" ht="49.5" customHeight="1">
      <c r="A25" s="9"/>
      <c r="B25" s="58"/>
      <c r="C25" s="58"/>
      <c r="D25" s="58"/>
      <c r="E25" s="58"/>
      <c r="F25" s="58"/>
      <c r="G25" s="69"/>
      <c r="H25" s="68"/>
      <c r="I25" s="62"/>
    </row>
    <row r="26" spans="1:9" s="7" customFormat="1" ht="29.25" customHeight="1">
      <c r="A26" s="9"/>
      <c r="B26" s="59"/>
      <c r="C26" s="59"/>
      <c r="D26" s="59"/>
      <c r="E26" s="59"/>
      <c r="F26" s="59"/>
      <c r="G26" s="69"/>
      <c r="H26" s="68"/>
      <c r="I26" s="62"/>
    </row>
    <row r="27" spans="1:9" ht="15.75">
      <c r="G27" s="69"/>
      <c r="H27" s="68"/>
      <c r="I27" s="62"/>
    </row>
    <row r="28" spans="1:9" ht="15.75" customHeight="1">
      <c r="G28" s="58"/>
      <c r="H28" s="68"/>
      <c r="I28" s="62"/>
    </row>
    <row r="29" spans="1:9" ht="43.5" customHeight="1">
      <c r="G29" s="58"/>
      <c r="H29" s="68"/>
      <c r="I29" s="62"/>
    </row>
    <row r="30" spans="1:9" ht="15.75" customHeight="1">
      <c r="G30" s="58"/>
      <c r="H30" s="68"/>
      <c r="I30" s="62"/>
    </row>
    <row r="31" spans="1:9" ht="45" customHeight="1">
      <c r="G31" s="58"/>
      <c r="H31" s="68"/>
      <c r="I31" s="62"/>
    </row>
    <row r="32" spans="1:9" ht="46.5" customHeight="1">
      <c r="G32" s="58"/>
      <c r="H32" s="68"/>
      <c r="I32" s="62"/>
    </row>
    <row r="33" spans="7:9" ht="52.5" customHeight="1">
      <c r="G33" s="58"/>
      <c r="H33" s="68"/>
      <c r="I33" s="62"/>
    </row>
    <row r="34" spans="7:9" ht="30" customHeight="1">
      <c r="G34" s="58"/>
      <c r="H34" s="68"/>
      <c r="I34" s="62"/>
    </row>
    <row r="35" spans="7:9" ht="15.75" customHeight="1">
      <c r="G35" s="58"/>
      <c r="H35" s="68"/>
      <c r="I35" s="62"/>
    </row>
    <row r="36" spans="7:9" ht="15.75" customHeight="1">
      <c r="G36" s="58"/>
      <c r="H36" s="68"/>
      <c r="I36" s="62"/>
    </row>
    <row r="37" spans="7:9" ht="15.75" customHeight="1">
      <c r="G37" s="58"/>
      <c r="H37" s="68"/>
      <c r="I37" s="62"/>
    </row>
    <row r="38" spans="7:9" ht="15.75" customHeight="1">
      <c r="G38" s="58"/>
      <c r="H38" s="68"/>
      <c r="I38" s="62"/>
    </row>
    <row r="39" spans="7:9" ht="42.75" customHeight="1">
      <c r="G39" s="58"/>
      <c r="H39" s="68"/>
      <c r="I39" s="62"/>
    </row>
    <row r="40" spans="7:9" ht="43.5" customHeight="1">
      <c r="G40" s="58"/>
      <c r="H40" s="68"/>
      <c r="I40" s="62"/>
    </row>
    <row r="41" spans="7:9" ht="54" customHeight="1">
      <c r="G41" s="58"/>
      <c r="H41" s="68"/>
      <c r="I41" s="62"/>
    </row>
    <row r="42" spans="7:9" ht="15.75" customHeight="1">
      <c r="G42" s="58"/>
      <c r="H42" s="68"/>
      <c r="I42" s="62"/>
    </row>
    <row r="43" spans="7:9" ht="50.25" customHeight="1">
      <c r="G43" s="58"/>
      <c r="H43" s="68"/>
      <c r="I43" s="62"/>
    </row>
    <row r="44" spans="7:9" ht="34.5" customHeight="1">
      <c r="G44" s="58"/>
      <c r="H44" s="68"/>
      <c r="I44" s="62"/>
    </row>
    <row r="45" spans="7:9" ht="15.75" customHeight="1">
      <c r="G45" s="58"/>
      <c r="H45" s="68"/>
      <c r="I45" s="62"/>
    </row>
    <row r="46" spans="7:9" ht="15.75" customHeight="1">
      <c r="G46" s="69"/>
      <c r="H46" s="68"/>
      <c r="I46" s="62"/>
    </row>
    <row r="47" spans="7:9" ht="35.25" customHeight="1">
      <c r="G47" s="69"/>
      <c r="H47" s="68"/>
      <c r="I47" s="62"/>
    </row>
    <row r="48" spans="7:9" ht="45" customHeight="1">
      <c r="G48" s="69"/>
      <c r="H48" s="68"/>
      <c r="I48" s="62"/>
    </row>
    <row r="49" spans="1:9" ht="78.75" customHeight="1">
      <c r="G49" s="69"/>
      <c r="H49" s="68"/>
      <c r="I49" s="62"/>
    </row>
    <row r="50" spans="1:9" ht="45.75" customHeight="1">
      <c r="G50" s="69"/>
      <c r="H50" s="68"/>
      <c r="I50" s="62"/>
    </row>
    <row r="51" spans="1:9" s="7" customFormat="1" ht="102" customHeight="1">
      <c r="A51" s="9"/>
    </row>
    <row r="52" spans="1:9" s="7" customFormat="1" ht="54.75" customHeight="1">
      <c r="A52" s="9"/>
    </row>
    <row r="53" spans="1:9" s="7" customFormat="1">
      <c r="A53" s="9"/>
    </row>
    <row r="54" spans="1:9" s="7" customFormat="1">
      <c r="A54" s="9"/>
    </row>
    <row r="55" spans="1:9" ht="38.25" customHeight="1">
      <c r="G55" s="69"/>
      <c r="H55" s="68"/>
      <c r="I55" s="62"/>
    </row>
    <row r="56" spans="1:9" ht="15.75" customHeight="1">
      <c r="G56" s="69"/>
      <c r="H56" s="68"/>
      <c r="I56" s="62"/>
    </row>
    <row r="57" spans="1:9" ht="15.75" customHeight="1">
      <c r="G57" s="69"/>
      <c r="H57" s="68"/>
      <c r="I57" s="62"/>
    </row>
    <row r="58" spans="1:9" ht="15.75" customHeight="1">
      <c r="G58" s="69"/>
      <c r="H58" s="68"/>
      <c r="I58" s="62"/>
    </row>
    <row r="59" spans="1:9" ht="102" customHeight="1">
      <c r="G59" s="69"/>
      <c r="H59" s="68"/>
      <c r="I59" s="62"/>
    </row>
    <row r="60" spans="1:9" ht="57.75" customHeight="1">
      <c r="G60" s="69"/>
      <c r="H60" s="68"/>
      <c r="I60" s="62"/>
    </row>
    <row r="61" spans="1:9" ht="48" customHeight="1">
      <c r="G61" s="69"/>
      <c r="H61" s="68"/>
      <c r="I61" s="62"/>
    </row>
    <row r="62" spans="1:9" ht="15.75" customHeight="1">
      <c r="G62" s="69"/>
      <c r="H62" s="68"/>
      <c r="I62" s="62"/>
    </row>
    <row r="63" spans="1:9" ht="30.75" customHeight="1">
      <c r="G63" s="69"/>
      <c r="H63" s="68"/>
      <c r="I63" s="62"/>
    </row>
    <row r="64" spans="1:9" ht="15.75" customHeight="1">
      <c r="G64" s="69"/>
      <c r="H64" s="68"/>
      <c r="I64" s="62"/>
    </row>
    <row r="65" spans="1:9" ht="15.75" customHeight="1">
      <c r="G65" s="69"/>
      <c r="H65" s="68"/>
      <c r="I65" s="62"/>
    </row>
    <row r="66" spans="1:9" ht="15.75" customHeight="1">
      <c r="G66" s="69"/>
      <c r="H66" s="68"/>
      <c r="I66" s="62"/>
    </row>
    <row r="67" spans="1:9" ht="15.75" customHeight="1">
      <c r="G67" s="69"/>
      <c r="H67" s="68"/>
      <c r="I67" s="62"/>
    </row>
    <row r="68" spans="1:9" ht="15.75" customHeight="1">
      <c r="G68" s="69"/>
      <c r="H68" s="68"/>
      <c r="I68" s="62"/>
    </row>
    <row r="69" spans="1:9" ht="15.75" customHeight="1">
      <c r="G69" s="69"/>
      <c r="H69" s="68"/>
      <c r="I69" s="62"/>
    </row>
    <row r="70" spans="1:9" ht="15.75" customHeight="1">
      <c r="G70" s="69"/>
      <c r="H70" s="68"/>
      <c r="I70" s="62"/>
    </row>
    <row r="71" spans="1:9" ht="15.75" customHeight="1">
      <c r="G71" s="69"/>
      <c r="H71" s="68"/>
      <c r="I71" s="62"/>
    </row>
    <row r="72" spans="1:9" ht="15.75" customHeight="1">
      <c r="G72" s="69"/>
      <c r="H72" s="68"/>
      <c r="I72" s="62"/>
    </row>
    <row r="73" spans="1:9" ht="15.75" customHeight="1">
      <c r="G73" s="69"/>
      <c r="H73" s="68"/>
      <c r="I73" s="62"/>
    </row>
    <row r="74" spans="1:9" ht="15.75" customHeight="1">
      <c r="G74" s="69"/>
      <c r="H74" s="68"/>
      <c r="I74" s="62"/>
    </row>
    <row r="75" spans="1:9" s="7" customFormat="1" ht="15.75" customHeight="1">
      <c r="A75" s="9"/>
    </row>
    <row r="76" spans="1:9" ht="15.75">
      <c r="G76" s="69"/>
      <c r="H76" s="68"/>
      <c r="I76" s="62"/>
    </row>
    <row r="77" spans="1:9" ht="45" customHeight="1">
      <c r="G77" s="70"/>
      <c r="H77" s="63"/>
      <c r="I77" s="63"/>
    </row>
    <row r="78" spans="1:9">
      <c r="B78" s="16"/>
      <c r="C78" s="16"/>
      <c r="D78" s="16"/>
      <c r="E78" s="16"/>
      <c r="F78" s="16"/>
      <c r="G78" s="70"/>
      <c r="H78" s="63"/>
      <c r="I78" s="63"/>
    </row>
    <row r="79" spans="1:9" s="53" customFormat="1" ht="19.5" customHeight="1">
      <c r="B79" s="6"/>
      <c r="C79" s="6"/>
      <c r="D79" s="6"/>
      <c r="E79" s="6"/>
      <c r="F79" s="6"/>
      <c r="G79" s="6"/>
      <c r="H79" s="6"/>
      <c r="I79" s="6"/>
    </row>
    <row r="84" s="53" customFormat="1"/>
  </sheetData>
  <mergeCells count="11">
    <mergeCell ref="A19:H19"/>
    <mergeCell ref="C12:C13"/>
    <mergeCell ref="D12:D13"/>
    <mergeCell ref="B12:B13"/>
    <mergeCell ref="A12:A13"/>
    <mergeCell ref="E12:H12"/>
    <mergeCell ref="A10:H10"/>
    <mergeCell ref="A8:H8"/>
    <mergeCell ref="A5:H5"/>
    <mergeCell ref="A7:H7"/>
    <mergeCell ref="A9:H9"/>
  </mergeCells>
  <pageMargins left="0.70866141732283472" right="0.70866141732283472" top="0.74803149606299213" bottom="0.74803149606299213" header="0.31496062992125984" footer="0.31496062992125984"/>
  <pageSetup paperSize="9" scale="62" orientation="portrait" r:id="rId1"/>
</worksheet>
</file>

<file path=xl/worksheets/sheet22.xml><?xml version="1.0" encoding="utf-8"?>
<worksheet xmlns="http://schemas.openxmlformats.org/spreadsheetml/2006/main" xmlns:r="http://schemas.openxmlformats.org/officeDocument/2006/relationships">
  <sheetPr>
    <tabColor rgb="FF7030A0"/>
    <pageSetUpPr fitToPage="1"/>
  </sheetPr>
  <dimension ref="A1:BB23"/>
  <sheetViews>
    <sheetView view="pageBreakPreview" zoomScale="85" zoomScaleSheetLayoutView="85" workbookViewId="0">
      <selection activeCell="E3" sqref="E3"/>
    </sheetView>
  </sheetViews>
  <sheetFormatPr defaultRowHeight="15.7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c r="F1" s="25" t="s">
        <v>468</v>
      </c>
      <c r="L1" s="2"/>
      <c r="M1" s="4"/>
      <c r="N1" s="2"/>
      <c r="O1" s="2"/>
      <c r="P1" s="2"/>
      <c r="Q1" s="2"/>
      <c r="R1" s="2"/>
      <c r="S1" s="2"/>
      <c r="T1" s="2"/>
      <c r="U1" s="2"/>
      <c r="V1" s="2"/>
    </row>
    <row r="2" spans="1:54" ht="18.75">
      <c r="F2" s="14" t="s">
        <v>1</v>
      </c>
      <c r="L2" s="2"/>
      <c r="M2" s="4"/>
      <c r="N2" s="2"/>
      <c r="O2" s="2"/>
      <c r="P2" s="2"/>
      <c r="Q2" s="2"/>
      <c r="R2" s="2"/>
      <c r="S2" s="2"/>
      <c r="T2" s="2"/>
      <c r="U2" s="2"/>
      <c r="V2" s="2"/>
    </row>
    <row r="3" spans="1:54" ht="18.75">
      <c r="F3" s="14" t="s">
        <v>695</v>
      </c>
      <c r="L3" s="2"/>
      <c r="M3" s="4"/>
      <c r="N3" s="2"/>
      <c r="O3" s="2"/>
      <c r="P3" s="2"/>
      <c r="Q3" s="2"/>
      <c r="R3" s="2"/>
      <c r="S3" s="2"/>
      <c r="T3" s="2"/>
      <c r="U3" s="2"/>
      <c r="V3" s="2"/>
    </row>
    <row r="4" spans="1:54" ht="18.75">
      <c r="F4" s="14"/>
      <c r="L4" s="2"/>
      <c r="M4" s="4"/>
      <c r="N4" s="2"/>
      <c r="O4" s="2"/>
      <c r="P4" s="2"/>
      <c r="Q4" s="2"/>
      <c r="R4" s="2"/>
      <c r="S4" s="2"/>
      <c r="T4" s="2"/>
      <c r="U4" s="2"/>
      <c r="V4" s="2"/>
    </row>
    <row r="5" spans="1:54">
      <c r="A5" s="425" t="s">
        <v>376</v>
      </c>
      <c r="B5" s="425"/>
      <c r="C5" s="425"/>
      <c r="D5" s="425"/>
      <c r="E5" s="425"/>
      <c r="F5" s="425"/>
      <c r="L5" s="2"/>
      <c r="M5" s="4"/>
      <c r="N5" s="2"/>
      <c r="O5" s="2"/>
      <c r="P5" s="2"/>
      <c r="Q5" s="2"/>
      <c r="R5" s="2"/>
      <c r="S5" s="2"/>
      <c r="T5" s="2"/>
      <c r="U5" s="2"/>
      <c r="V5" s="2"/>
    </row>
    <row r="6" spans="1:54">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54">
      <c r="A7" s="324" t="s">
        <v>755</v>
      </c>
      <c r="B7" s="324"/>
      <c r="C7" s="324"/>
      <c r="D7" s="324"/>
      <c r="E7" s="324"/>
      <c r="F7" s="324"/>
      <c r="G7" s="103"/>
      <c r="H7" s="103"/>
      <c r="I7" s="103"/>
      <c r="J7" s="103"/>
      <c r="K7" s="103"/>
      <c r="L7" s="103"/>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54">
      <c r="A8" s="324" t="s">
        <v>289</v>
      </c>
      <c r="B8" s="324"/>
      <c r="C8" s="324"/>
      <c r="D8" s="324"/>
      <c r="E8" s="324"/>
      <c r="F8" s="324"/>
      <c r="G8" s="51"/>
      <c r="H8" s="51"/>
      <c r="I8" s="51"/>
      <c r="J8" s="51"/>
      <c r="K8" s="51"/>
      <c r="L8" s="51"/>
      <c r="M8" s="5"/>
      <c r="N8" s="5"/>
      <c r="O8" s="5"/>
      <c r="P8" s="5"/>
      <c r="Q8" s="5"/>
      <c r="R8" s="5"/>
      <c r="S8" s="5"/>
      <c r="T8" s="5"/>
      <c r="U8" s="5"/>
      <c r="V8" s="5"/>
      <c r="W8" s="5"/>
      <c r="X8" s="5"/>
      <c r="Y8" s="5"/>
      <c r="Z8" s="5"/>
      <c r="AA8" s="2"/>
      <c r="AB8" s="5"/>
      <c r="AC8" s="2"/>
      <c r="AD8" s="2"/>
      <c r="AE8" s="2"/>
      <c r="AF8" s="2"/>
      <c r="AG8" s="2"/>
      <c r="AH8" s="2"/>
      <c r="AI8" s="2"/>
      <c r="AJ8" s="2"/>
      <c r="AK8" s="2"/>
      <c r="AL8" s="2"/>
      <c r="AM8" s="2"/>
      <c r="AN8" s="2"/>
      <c r="AO8" s="2"/>
      <c r="AP8" s="2"/>
      <c r="AQ8" s="2"/>
      <c r="AR8" s="2"/>
      <c r="AS8" s="2"/>
    </row>
    <row r="9" spans="1:54">
      <c r="A9" s="2"/>
      <c r="B9" s="2"/>
      <c r="C9" s="2"/>
      <c r="D9" s="2"/>
      <c r="E9" s="2"/>
      <c r="F9" s="2"/>
      <c r="G9" s="2"/>
      <c r="H9" s="2"/>
      <c r="I9" s="2"/>
      <c r="J9" s="2"/>
      <c r="K9" s="2"/>
      <c r="L9" s="2"/>
      <c r="M9" s="5"/>
      <c r="N9" s="5"/>
      <c r="O9" s="5"/>
      <c r="P9" s="5"/>
      <c r="Q9" s="5"/>
      <c r="R9" s="5"/>
      <c r="S9" s="5"/>
      <c r="T9" s="5"/>
      <c r="U9" s="5"/>
      <c r="V9" s="5"/>
      <c r="W9" s="5"/>
      <c r="X9" s="5"/>
      <c r="Y9" s="5"/>
      <c r="Z9" s="5"/>
      <c r="AA9" s="2"/>
      <c r="AB9" s="5"/>
      <c r="AC9" s="2"/>
      <c r="AD9" s="2"/>
      <c r="AE9" s="2"/>
      <c r="AF9" s="2"/>
      <c r="AG9" s="2"/>
      <c r="AH9" s="2"/>
      <c r="AI9" s="2"/>
      <c r="AJ9" s="2"/>
      <c r="AK9" s="2"/>
      <c r="AL9" s="2"/>
      <c r="AM9" s="2"/>
      <c r="AN9" s="2"/>
      <c r="AO9" s="2"/>
      <c r="AP9" s="2"/>
      <c r="AQ9" s="2"/>
      <c r="AR9" s="2"/>
      <c r="AS9" s="2"/>
    </row>
    <row r="10" spans="1:54" ht="26.25" customHeight="1">
      <c r="A10" s="246" t="s">
        <v>756</v>
      </c>
      <c r="B10" s="246"/>
      <c r="C10" s="246"/>
      <c r="D10" s="246"/>
      <c r="E10" s="246"/>
      <c r="F10" s="246"/>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row>
    <row r="11" spans="1:54" ht="15" customHeight="1">
      <c r="A11" s="108"/>
      <c r="B11" s="108"/>
      <c r="C11" s="108"/>
      <c r="D11" s="108"/>
      <c r="E11" s="108"/>
      <c r="F11" s="108"/>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row>
    <row r="12" spans="1:54" ht="18" customHeight="1">
      <c r="A12" s="291" t="s">
        <v>757</v>
      </c>
      <c r="B12" s="291"/>
      <c r="C12" s="291"/>
      <c r="D12" s="291"/>
      <c r="E12" s="291"/>
      <c r="F12" s="291"/>
      <c r="G12" s="101"/>
      <c r="H12" s="101"/>
      <c r="I12" s="101"/>
      <c r="J12" s="101"/>
      <c r="K12" s="101"/>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1:54" ht="13.5" customHeight="1">
      <c r="A13" s="101" t="s">
        <v>291</v>
      </c>
      <c r="B13" s="101"/>
      <c r="C13" s="101"/>
      <c r="D13" s="101"/>
      <c r="E13" s="101"/>
      <c r="F13" s="101"/>
      <c r="G13" s="101"/>
      <c r="H13" s="101"/>
      <c r="I13" s="101"/>
      <c r="J13" s="101"/>
      <c r="K13" s="101"/>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row>
    <row r="14" spans="1:54" ht="36" customHeight="1">
      <c r="A14" s="424" t="s">
        <v>478</v>
      </c>
      <c r="B14" s="280" t="s">
        <v>299</v>
      </c>
      <c r="C14" s="268" t="s">
        <v>17</v>
      </c>
      <c r="D14" s="280" t="s">
        <v>298</v>
      </c>
      <c r="E14" s="280"/>
      <c r="F14" s="280"/>
      <c r="H14" s="19"/>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c r="A15" s="424"/>
      <c r="B15" s="280"/>
      <c r="C15" s="270"/>
      <c r="D15" s="119">
        <v>2018</v>
      </c>
      <c r="E15" s="119">
        <v>2019</v>
      </c>
      <c r="F15" s="119">
        <v>2020</v>
      </c>
      <c r="H15" s="19"/>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c r="A16" s="39">
        <v>1</v>
      </c>
      <c r="B16" s="119">
        <v>2</v>
      </c>
      <c r="C16" s="39">
        <v>3</v>
      </c>
      <c r="D16" s="119">
        <v>4</v>
      </c>
      <c r="E16" s="39">
        <v>5</v>
      </c>
      <c r="F16" s="119">
        <v>6</v>
      </c>
      <c r="H16" s="19"/>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81.75" customHeight="1">
      <c r="A17" s="39">
        <v>1</v>
      </c>
      <c r="B17" s="78" t="s">
        <v>868</v>
      </c>
      <c r="C17" s="234" t="s">
        <v>869</v>
      </c>
      <c r="D17" s="119">
        <v>6.3600000000000004E-2</v>
      </c>
      <c r="E17" s="119">
        <v>6.2700000000000006E-2</v>
      </c>
      <c r="F17" s="119">
        <v>6.1699999999999998E-2</v>
      </c>
      <c r="H17" s="19"/>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ht="31.5">
      <c r="A18" s="233">
        <v>2</v>
      </c>
      <c r="B18" s="78" t="s">
        <v>870</v>
      </c>
      <c r="C18" s="234" t="s">
        <v>853</v>
      </c>
      <c r="D18" s="119">
        <v>1</v>
      </c>
      <c r="E18" s="119">
        <v>1</v>
      </c>
      <c r="F18" s="119">
        <v>1</v>
      </c>
    </row>
    <row r="19" spans="1:46" ht="31.5">
      <c r="A19" s="233">
        <v>3</v>
      </c>
      <c r="B19" s="78" t="s">
        <v>871</v>
      </c>
      <c r="C19" s="234" t="s">
        <v>853</v>
      </c>
      <c r="D19" s="119">
        <v>1.0102</v>
      </c>
      <c r="E19" s="119">
        <v>1.0102</v>
      </c>
      <c r="F19" s="119">
        <v>1.0102</v>
      </c>
    </row>
    <row r="23" spans="1:46">
      <c r="K23" s="46"/>
    </row>
  </sheetData>
  <mergeCells count="9">
    <mergeCell ref="A10:F10"/>
    <mergeCell ref="A14:A15"/>
    <mergeCell ref="B14:B15"/>
    <mergeCell ref="D14:F14"/>
    <mergeCell ref="A5:F5"/>
    <mergeCell ref="A7:F7"/>
    <mergeCell ref="A8:F8"/>
    <mergeCell ref="C14:C15"/>
    <mergeCell ref="A12:F12"/>
  </mergeCells>
  <pageMargins left="0.70866141732283472" right="0.70866141732283472" top="0.74803149606299213" bottom="0.74803149606299213" header="0.31496062992125984" footer="0.31496062992125984"/>
  <pageSetup paperSize="9" scale="73" orientation="portrait" r:id="rId1"/>
</worksheet>
</file>

<file path=xl/worksheets/sheet23.xml><?xml version="1.0" encoding="utf-8"?>
<worksheet xmlns="http://schemas.openxmlformats.org/spreadsheetml/2006/main" xmlns:r="http://schemas.openxmlformats.org/officeDocument/2006/relationships">
  <sheetPr>
    <tabColor rgb="FF7030A0"/>
    <pageSetUpPr fitToPage="1"/>
  </sheetPr>
  <dimension ref="A1:J11"/>
  <sheetViews>
    <sheetView view="pageBreakPreview" zoomScale="60" workbookViewId="0">
      <selection activeCell="J36" sqref="J36"/>
    </sheetView>
  </sheetViews>
  <sheetFormatPr defaultRowHeight="15.75"/>
  <cols>
    <col min="2" max="2" width="77" customWidth="1"/>
  </cols>
  <sheetData>
    <row r="1" spans="1:10" ht="18.75">
      <c r="A1" s="53"/>
      <c r="B1" s="25" t="s">
        <v>469</v>
      </c>
      <c r="C1" s="6"/>
      <c r="D1" s="6"/>
      <c r="E1" s="6"/>
      <c r="F1" s="6"/>
      <c r="G1" s="6"/>
      <c r="H1" s="6"/>
      <c r="I1" s="6"/>
    </row>
    <row r="2" spans="1:10" ht="18.75">
      <c r="A2" s="53"/>
      <c r="B2" s="14" t="s">
        <v>1</v>
      </c>
      <c r="C2" s="6"/>
      <c r="D2" s="6"/>
      <c r="E2" s="6"/>
      <c r="F2" s="6"/>
      <c r="G2" s="6"/>
      <c r="H2" s="6"/>
      <c r="I2" s="6"/>
    </row>
    <row r="3" spans="1:10" ht="18.75">
      <c r="A3" s="53"/>
      <c r="B3" s="14" t="s">
        <v>695</v>
      </c>
      <c r="C3" s="6"/>
      <c r="D3" s="6"/>
      <c r="E3" s="6"/>
      <c r="F3" s="6"/>
      <c r="G3" s="6"/>
      <c r="H3" s="6"/>
      <c r="I3" s="6"/>
    </row>
    <row r="4" spans="1:10" ht="18.75">
      <c r="A4" s="53"/>
      <c r="B4" s="14"/>
      <c r="C4" s="6"/>
      <c r="D4" s="6"/>
      <c r="E4" s="6"/>
      <c r="F4" s="6"/>
      <c r="G4" s="6"/>
      <c r="H4" s="6"/>
      <c r="I4" s="6"/>
    </row>
    <row r="5" spans="1:10" ht="171" customHeight="1">
      <c r="A5" s="426" t="s">
        <v>481</v>
      </c>
      <c r="B5" s="426"/>
      <c r="C5" s="74"/>
      <c r="D5" s="74"/>
      <c r="E5" s="74"/>
      <c r="F5" s="74"/>
      <c r="G5" s="74"/>
      <c r="H5" s="74"/>
      <c r="I5" s="74"/>
      <c r="J5" s="74"/>
    </row>
    <row r="6" spans="1:10" ht="20.25" customHeight="1">
      <c r="A6" s="50"/>
      <c r="B6" s="50"/>
      <c r="C6" s="74"/>
      <c r="D6" s="74"/>
      <c r="E6" s="74"/>
      <c r="F6" s="74"/>
      <c r="G6" s="74"/>
      <c r="H6" s="74"/>
      <c r="I6" s="74"/>
      <c r="J6" s="74"/>
    </row>
    <row r="7" spans="1:10" ht="18.75">
      <c r="A7" s="241" t="s">
        <v>754</v>
      </c>
      <c r="B7" s="241"/>
      <c r="C7" s="50"/>
      <c r="D7" s="50"/>
      <c r="E7" s="50"/>
      <c r="F7" s="6"/>
      <c r="G7" s="6"/>
      <c r="H7" s="6"/>
      <c r="I7" s="6"/>
      <c r="J7" s="6"/>
    </row>
    <row r="9" spans="1:10" ht="69" customHeight="1">
      <c r="A9" s="105" t="s">
        <v>478</v>
      </c>
      <c r="B9" s="119" t="s">
        <v>56</v>
      </c>
    </row>
    <row r="10" spans="1:10">
      <c r="A10" s="144">
        <v>1</v>
      </c>
      <c r="B10" s="144">
        <v>2</v>
      </c>
    </row>
    <row r="11" spans="1:10">
      <c r="A11" s="21">
        <v>1</v>
      </c>
      <c r="B11" s="21" t="s">
        <v>698</v>
      </c>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BJ74"/>
  <sheetViews>
    <sheetView view="pageBreakPreview" zoomScaleSheetLayoutView="100" workbookViewId="0">
      <selection activeCell="A10" sqref="A10:AW10"/>
    </sheetView>
  </sheetViews>
  <sheetFormatPr defaultRowHeight="12"/>
  <cols>
    <col min="1" max="1" width="9.75" style="24" customWidth="1"/>
    <col min="2" max="2" width="33.875" style="24" customWidth="1"/>
    <col min="3" max="3" width="12.75" style="24" customWidth="1"/>
    <col min="4" max="15" width="8.125" style="24" customWidth="1"/>
    <col min="16" max="17" width="11.75" style="24" customWidth="1"/>
    <col min="18" max="19" width="11.25" style="24" customWidth="1"/>
    <col min="20" max="27" width="8.125" style="24" customWidth="1"/>
    <col min="28" max="29" width="9.875" style="24" customWidth="1"/>
    <col min="30" max="35" width="8.125" style="24" customWidth="1"/>
    <col min="36" max="37" width="11.125" style="24" customWidth="1"/>
    <col min="38" max="47" width="8.125" style="24" customWidth="1"/>
    <col min="48" max="49" width="11.25" style="24" customWidth="1"/>
    <col min="50" max="16384" width="9" style="24"/>
  </cols>
  <sheetData>
    <row r="1" spans="1:62" ht="18.75">
      <c r="AW1" s="25" t="s">
        <v>243</v>
      </c>
    </row>
    <row r="2" spans="1:62" ht="18.75">
      <c r="T2" s="179"/>
      <c r="U2" s="242"/>
      <c r="V2" s="242"/>
      <c r="W2" s="242"/>
      <c r="X2" s="242"/>
      <c r="Y2" s="242"/>
      <c r="Z2" s="242"/>
      <c r="AA2" s="242"/>
      <c r="AB2" s="242"/>
      <c r="AC2" s="179"/>
      <c r="AW2" s="14" t="s">
        <v>1</v>
      </c>
    </row>
    <row r="3" spans="1:62" ht="18.75">
      <c r="T3" s="40"/>
      <c r="U3" s="40"/>
      <c r="V3" s="40"/>
      <c r="W3" s="40"/>
      <c r="X3" s="40"/>
      <c r="Y3" s="40"/>
      <c r="Z3" s="40"/>
      <c r="AA3" s="40"/>
      <c r="AB3" s="40"/>
      <c r="AC3" s="40"/>
      <c r="AW3" s="14" t="s">
        <v>695</v>
      </c>
    </row>
    <row r="4" spans="1:62" ht="18.75">
      <c r="A4" s="243" t="s">
        <v>697</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row>
    <row r="5" spans="1:62" ht="18.75">
      <c r="A5" s="240" t="s">
        <v>809</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row>
    <row r="6" spans="1:62" ht="15.75" customHeight="1"/>
    <row r="7" spans="1:62" ht="21.75" customHeight="1">
      <c r="A7" s="244" t="s">
        <v>766</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row>
    <row r="8" spans="1:62" ht="15.75" customHeight="1">
      <c r="A8" s="245" t="s">
        <v>289</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row>
    <row r="10" spans="1:62" ht="16.5" customHeight="1">
      <c r="A10" s="244" t="s">
        <v>696</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row>
    <row r="11" spans="1:62" ht="15" customHeight="1">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1"/>
      <c r="AE11" s="181"/>
      <c r="AF11" s="181"/>
      <c r="AG11" s="181"/>
      <c r="AH11" s="181"/>
      <c r="AI11" s="181"/>
      <c r="AJ11" s="181"/>
      <c r="AK11" s="181"/>
      <c r="AL11" s="181"/>
      <c r="AM11" s="181"/>
      <c r="AN11" s="181"/>
      <c r="AO11" s="181"/>
      <c r="AP11" s="181"/>
      <c r="AQ11" s="181"/>
      <c r="AR11" s="180"/>
      <c r="AS11" s="180"/>
      <c r="AT11" s="180"/>
      <c r="AU11" s="180"/>
      <c r="AV11" s="180"/>
      <c r="AW11" s="180"/>
    </row>
    <row r="12" spans="1:62" s="40" customFormat="1" ht="15.75" customHeight="1">
      <c r="A12" s="241" t="s">
        <v>699</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71"/>
      <c r="AY12" s="71"/>
      <c r="AZ12" s="71"/>
      <c r="BA12" s="71"/>
      <c r="BB12" s="71"/>
      <c r="BC12" s="71"/>
      <c r="BD12" s="71"/>
      <c r="BE12" s="71"/>
      <c r="BF12" s="71"/>
      <c r="BG12" s="71"/>
      <c r="BH12" s="71"/>
      <c r="BI12" s="71"/>
      <c r="BJ12" s="71"/>
    </row>
    <row r="13" spans="1:62" s="40" customFormat="1" ht="15.75" customHeight="1">
      <c r="A13" s="246" t="s">
        <v>154</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17"/>
      <c r="AY13" s="17"/>
      <c r="AZ13" s="17"/>
      <c r="BA13" s="17"/>
      <c r="BB13" s="17"/>
      <c r="BC13" s="17"/>
      <c r="BD13" s="17"/>
      <c r="BE13" s="17"/>
      <c r="BF13" s="17"/>
      <c r="BG13" s="17"/>
      <c r="BH13" s="17"/>
      <c r="BI13" s="17"/>
      <c r="BJ13" s="17"/>
    </row>
    <row r="14" spans="1:62" s="40" customFormat="1" ht="15.75"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71"/>
      <c r="AY14" s="71"/>
      <c r="AZ14" s="71"/>
      <c r="BA14" s="71"/>
      <c r="BB14" s="71"/>
      <c r="BC14" s="71"/>
      <c r="BD14" s="71"/>
      <c r="BE14" s="71"/>
      <c r="BF14" s="71"/>
      <c r="BG14" s="71"/>
      <c r="BH14" s="71"/>
      <c r="BI14" s="71"/>
      <c r="BJ14" s="71"/>
    </row>
    <row r="15" spans="1:62" s="27" customFormat="1" ht="33.75" customHeight="1">
      <c r="A15" s="236" t="s">
        <v>160</v>
      </c>
      <c r="B15" s="236" t="s">
        <v>30</v>
      </c>
      <c r="C15" s="236" t="s">
        <v>4</v>
      </c>
      <c r="D15" s="236" t="s">
        <v>155</v>
      </c>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row>
    <row r="16" spans="1:62" ht="145.5" customHeight="1">
      <c r="A16" s="236"/>
      <c r="B16" s="236"/>
      <c r="C16" s="236"/>
      <c r="D16" s="236" t="s">
        <v>54</v>
      </c>
      <c r="E16" s="236"/>
      <c r="F16" s="236"/>
      <c r="G16" s="236"/>
      <c r="H16" s="236"/>
      <c r="I16" s="236"/>
      <c r="J16" s="236"/>
      <c r="K16" s="236"/>
      <c r="L16" s="236"/>
      <c r="M16" s="236"/>
      <c r="N16" s="236"/>
      <c r="O16" s="236"/>
      <c r="P16" s="236"/>
      <c r="Q16" s="236"/>
      <c r="R16" s="236"/>
      <c r="S16" s="236"/>
      <c r="T16" s="236" t="s">
        <v>55</v>
      </c>
      <c r="U16" s="236"/>
      <c r="V16" s="236"/>
      <c r="W16" s="236"/>
      <c r="X16" s="236"/>
      <c r="Y16" s="236"/>
      <c r="Z16" s="236"/>
      <c r="AA16" s="236"/>
      <c r="AB16" s="236"/>
      <c r="AC16" s="236"/>
      <c r="AD16" s="236" t="s">
        <v>49</v>
      </c>
      <c r="AE16" s="236"/>
      <c r="AF16" s="236"/>
      <c r="AG16" s="236"/>
      <c r="AH16" s="236" t="s">
        <v>50</v>
      </c>
      <c r="AI16" s="236"/>
      <c r="AJ16" s="236"/>
      <c r="AK16" s="236"/>
      <c r="AL16" s="236" t="s">
        <v>32</v>
      </c>
      <c r="AM16" s="236"/>
      <c r="AN16" s="236"/>
      <c r="AO16" s="236"/>
      <c r="AP16" s="236"/>
      <c r="AQ16" s="236"/>
      <c r="AR16" s="236" t="s">
        <v>47</v>
      </c>
      <c r="AS16" s="236"/>
      <c r="AT16" s="236"/>
      <c r="AU16" s="236"/>
      <c r="AV16" s="236" t="s">
        <v>48</v>
      </c>
      <c r="AW16" s="236"/>
    </row>
    <row r="17" spans="1:49" s="28" customFormat="1" ht="192" customHeight="1">
      <c r="A17" s="236"/>
      <c r="B17" s="236"/>
      <c r="C17" s="236"/>
      <c r="D17" s="239" t="s">
        <v>704</v>
      </c>
      <c r="E17" s="239"/>
      <c r="F17" s="239" t="s">
        <v>705</v>
      </c>
      <c r="G17" s="239"/>
      <c r="H17" s="237" t="s">
        <v>718</v>
      </c>
      <c r="I17" s="238"/>
      <c r="J17" s="237" t="s">
        <v>719</v>
      </c>
      <c r="K17" s="238"/>
      <c r="L17" s="237" t="s">
        <v>720</v>
      </c>
      <c r="M17" s="238"/>
      <c r="N17" s="237" t="s">
        <v>721</v>
      </c>
      <c r="O17" s="238"/>
      <c r="P17" s="237" t="s">
        <v>722</v>
      </c>
      <c r="Q17" s="238"/>
      <c r="R17" s="237" t="s">
        <v>745</v>
      </c>
      <c r="S17" s="238"/>
      <c r="T17" s="239" t="s">
        <v>723</v>
      </c>
      <c r="U17" s="239"/>
      <c r="V17" s="239" t="s">
        <v>725</v>
      </c>
      <c r="W17" s="239"/>
      <c r="X17" s="239" t="s">
        <v>724</v>
      </c>
      <c r="Y17" s="239"/>
      <c r="Z17" s="237" t="s">
        <v>726</v>
      </c>
      <c r="AA17" s="238"/>
      <c r="AB17" s="239" t="s">
        <v>727</v>
      </c>
      <c r="AC17" s="239"/>
      <c r="AD17" s="239" t="s">
        <v>733</v>
      </c>
      <c r="AE17" s="239"/>
      <c r="AF17" s="239" t="s">
        <v>734</v>
      </c>
      <c r="AG17" s="239"/>
      <c r="AH17" s="239" t="s">
        <v>735</v>
      </c>
      <c r="AI17" s="239"/>
      <c r="AJ17" s="239" t="s">
        <v>736</v>
      </c>
      <c r="AK17" s="239"/>
      <c r="AL17" s="239" t="s">
        <v>737</v>
      </c>
      <c r="AM17" s="239"/>
      <c r="AN17" s="239" t="s">
        <v>738</v>
      </c>
      <c r="AO17" s="239"/>
      <c r="AP17" s="239" t="s">
        <v>739</v>
      </c>
      <c r="AQ17" s="239"/>
      <c r="AR17" s="239" t="s">
        <v>742</v>
      </c>
      <c r="AS17" s="239"/>
      <c r="AT17" s="239" t="s">
        <v>743</v>
      </c>
      <c r="AU17" s="239"/>
      <c r="AV17" s="239" t="s">
        <v>744</v>
      </c>
      <c r="AW17" s="239"/>
    </row>
    <row r="18" spans="1:49" ht="128.25" customHeight="1">
      <c r="A18" s="236"/>
      <c r="B18" s="236"/>
      <c r="C18" s="236"/>
      <c r="D18" s="42" t="s">
        <v>703</v>
      </c>
      <c r="E18" s="42" t="s">
        <v>156</v>
      </c>
      <c r="F18" s="42" t="s">
        <v>703</v>
      </c>
      <c r="G18" s="42" t="s">
        <v>156</v>
      </c>
      <c r="H18" s="42" t="s">
        <v>703</v>
      </c>
      <c r="I18" s="42" t="s">
        <v>156</v>
      </c>
      <c r="J18" s="42" t="s">
        <v>703</v>
      </c>
      <c r="K18" s="42" t="s">
        <v>156</v>
      </c>
      <c r="L18" s="42" t="s">
        <v>703</v>
      </c>
      <c r="M18" s="42" t="s">
        <v>156</v>
      </c>
      <c r="N18" s="42" t="s">
        <v>703</v>
      </c>
      <c r="O18" s="42" t="s">
        <v>156</v>
      </c>
      <c r="P18" s="42" t="s">
        <v>703</v>
      </c>
      <c r="Q18" s="42" t="s">
        <v>156</v>
      </c>
      <c r="R18" s="42" t="s">
        <v>703</v>
      </c>
      <c r="S18" s="42" t="s">
        <v>156</v>
      </c>
      <c r="T18" s="42" t="s">
        <v>703</v>
      </c>
      <c r="U18" s="42" t="s">
        <v>156</v>
      </c>
      <c r="V18" s="42" t="s">
        <v>703</v>
      </c>
      <c r="W18" s="42" t="s">
        <v>156</v>
      </c>
      <c r="X18" s="42" t="s">
        <v>703</v>
      </c>
      <c r="Y18" s="42" t="s">
        <v>156</v>
      </c>
      <c r="Z18" s="42" t="s">
        <v>703</v>
      </c>
      <c r="AA18" s="42" t="s">
        <v>156</v>
      </c>
      <c r="AB18" s="42" t="s">
        <v>703</v>
      </c>
      <c r="AC18" s="42" t="s">
        <v>156</v>
      </c>
      <c r="AD18" s="42" t="s">
        <v>703</v>
      </c>
      <c r="AE18" s="42" t="s">
        <v>156</v>
      </c>
      <c r="AF18" s="42" t="s">
        <v>703</v>
      </c>
      <c r="AG18" s="42" t="s">
        <v>156</v>
      </c>
      <c r="AH18" s="42" t="s">
        <v>703</v>
      </c>
      <c r="AI18" s="42" t="s">
        <v>156</v>
      </c>
      <c r="AJ18" s="42" t="s">
        <v>703</v>
      </c>
      <c r="AK18" s="42" t="s">
        <v>156</v>
      </c>
      <c r="AL18" s="42" t="s">
        <v>703</v>
      </c>
      <c r="AM18" s="42" t="s">
        <v>156</v>
      </c>
      <c r="AN18" s="42" t="s">
        <v>703</v>
      </c>
      <c r="AO18" s="42" t="s">
        <v>156</v>
      </c>
      <c r="AP18" s="42" t="s">
        <v>703</v>
      </c>
      <c r="AQ18" s="42" t="s">
        <v>156</v>
      </c>
      <c r="AR18" s="42" t="s">
        <v>703</v>
      </c>
      <c r="AS18" s="42" t="s">
        <v>156</v>
      </c>
      <c r="AT18" s="42" t="s">
        <v>703</v>
      </c>
      <c r="AU18" s="42" t="s">
        <v>156</v>
      </c>
      <c r="AV18" s="42" t="s">
        <v>703</v>
      </c>
      <c r="AW18" s="42" t="s">
        <v>156</v>
      </c>
    </row>
    <row r="19" spans="1:49" s="30" customFormat="1" ht="15.75">
      <c r="A19" s="52">
        <v>1</v>
      </c>
      <c r="B19" s="29">
        <v>2</v>
      </c>
      <c r="C19" s="52">
        <v>3</v>
      </c>
      <c r="D19" s="87" t="s">
        <v>100</v>
      </c>
      <c r="E19" s="87" t="s">
        <v>107</v>
      </c>
      <c r="F19" s="87" t="s">
        <v>108</v>
      </c>
      <c r="G19" s="87" t="s">
        <v>145</v>
      </c>
      <c r="H19" s="87" t="s">
        <v>706</v>
      </c>
      <c r="I19" s="87" t="s">
        <v>707</v>
      </c>
      <c r="J19" s="87" t="s">
        <v>708</v>
      </c>
      <c r="K19" s="87" t="s">
        <v>709</v>
      </c>
      <c r="L19" s="87" t="s">
        <v>710</v>
      </c>
      <c r="M19" s="87" t="s">
        <v>711</v>
      </c>
      <c r="N19" s="87" t="s">
        <v>712</v>
      </c>
      <c r="O19" s="87" t="s">
        <v>713</v>
      </c>
      <c r="P19" s="87" t="s">
        <v>714</v>
      </c>
      <c r="Q19" s="87" t="s">
        <v>715</v>
      </c>
      <c r="R19" s="87" t="s">
        <v>716</v>
      </c>
      <c r="S19" s="87" t="s">
        <v>717</v>
      </c>
      <c r="T19" s="87" t="s">
        <v>93</v>
      </c>
      <c r="U19" s="87" t="s">
        <v>94</v>
      </c>
      <c r="V19" s="87" t="s">
        <v>109</v>
      </c>
      <c r="W19" s="87" t="s">
        <v>110</v>
      </c>
      <c r="X19" s="87" t="s">
        <v>491</v>
      </c>
      <c r="Y19" s="87" t="s">
        <v>728</v>
      </c>
      <c r="Z19" s="87" t="s">
        <v>729</v>
      </c>
      <c r="AA19" s="87" t="s">
        <v>730</v>
      </c>
      <c r="AB19" s="87" t="s">
        <v>731</v>
      </c>
      <c r="AC19" s="87" t="s">
        <v>732</v>
      </c>
      <c r="AD19" s="87" t="s">
        <v>96</v>
      </c>
      <c r="AE19" s="87" t="s">
        <v>97</v>
      </c>
      <c r="AF19" s="87" t="s">
        <v>98</v>
      </c>
      <c r="AG19" s="87" t="s">
        <v>99</v>
      </c>
      <c r="AH19" s="87" t="s">
        <v>112</v>
      </c>
      <c r="AI19" s="87" t="s">
        <v>113</v>
      </c>
      <c r="AJ19" s="87" t="s">
        <v>146</v>
      </c>
      <c r="AK19" s="87" t="s">
        <v>147</v>
      </c>
      <c r="AL19" s="87" t="s">
        <v>115</v>
      </c>
      <c r="AM19" s="87" t="s">
        <v>116</v>
      </c>
      <c r="AN19" s="87" t="s">
        <v>120</v>
      </c>
      <c r="AO19" s="87" t="s">
        <v>121</v>
      </c>
      <c r="AP19" s="87" t="s">
        <v>740</v>
      </c>
      <c r="AQ19" s="87" t="s">
        <v>741</v>
      </c>
      <c r="AR19" s="87" t="s">
        <v>148</v>
      </c>
      <c r="AS19" s="87" t="s">
        <v>149</v>
      </c>
      <c r="AT19" s="87" t="s">
        <v>150</v>
      </c>
      <c r="AU19" s="87" t="s">
        <v>151</v>
      </c>
      <c r="AV19" s="87" t="s">
        <v>152</v>
      </c>
      <c r="AW19" s="87" t="s">
        <v>153</v>
      </c>
    </row>
    <row r="20" spans="1:49" s="30" customFormat="1" ht="37.5" customHeight="1">
      <c r="A20" s="75" t="s">
        <v>627</v>
      </c>
      <c r="B20" s="177" t="s">
        <v>628</v>
      </c>
      <c r="C20" s="187" t="s">
        <v>700</v>
      </c>
      <c r="D20" s="187" t="str">
        <f>D22</f>
        <v>0 МВ∙А</v>
      </c>
      <c r="E20" s="187">
        <f t="shared" ref="E20:AW20" si="0">E22</f>
        <v>0</v>
      </c>
      <c r="F20" s="187" t="str">
        <f t="shared" si="0"/>
        <v>0 МВ∙А</v>
      </c>
      <c r="G20" s="187">
        <f t="shared" si="0"/>
        <v>0</v>
      </c>
      <c r="H20" s="187" t="str">
        <f t="shared" si="0"/>
        <v>0 км</v>
      </c>
      <c r="I20" s="187">
        <f t="shared" si="0"/>
        <v>0</v>
      </c>
      <c r="J20" s="187" t="str">
        <f t="shared" si="0"/>
        <v>0 км</v>
      </c>
      <c r="K20" s="187">
        <f t="shared" si="0"/>
        <v>0</v>
      </c>
      <c r="L20" s="187" t="str">
        <f t="shared" si="0"/>
        <v>0 МВт</v>
      </c>
      <c r="M20" s="187">
        <f t="shared" si="0"/>
        <v>0</v>
      </c>
      <c r="N20" s="187" t="str">
        <f t="shared" si="0"/>
        <v>0 МВт</v>
      </c>
      <c r="O20" s="187">
        <f t="shared" si="0"/>
        <v>0</v>
      </c>
      <c r="P20" s="187" t="str">
        <f t="shared" si="0"/>
        <v>0 МВт</v>
      </c>
      <c r="Q20" s="187">
        <f t="shared" si="0"/>
        <v>0</v>
      </c>
      <c r="R20" s="187">
        <f t="shared" si="0"/>
        <v>0</v>
      </c>
      <c r="S20" s="187">
        <f t="shared" si="0"/>
        <v>0</v>
      </c>
      <c r="T20" s="187" t="str">
        <f t="shared" si="0"/>
        <v>0 МВА</v>
      </c>
      <c r="U20" s="187">
        <f t="shared" si="0"/>
        <v>0</v>
      </c>
      <c r="V20" s="187" t="str">
        <f t="shared" si="0"/>
        <v>0 км</v>
      </c>
      <c r="W20" s="187">
        <f t="shared" si="0"/>
        <v>0</v>
      </c>
      <c r="X20" s="187" t="str">
        <f t="shared" si="0"/>
        <v>3 шт.</v>
      </c>
      <c r="Y20" s="187">
        <f t="shared" si="0"/>
        <v>0</v>
      </c>
      <c r="Z20" s="187" t="str">
        <f t="shared" si="0"/>
        <v>0 Мвар</v>
      </c>
      <c r="AA20" s="187">
        <f t="shared" si="0"/>
        <v>0</v>
      </c>
      <c r="AB20" s="187">
        <f t="shared" si="0"/>
        <v>0</v>
      </c>
      <c r="AC20" s="187">
        <f t="shared" si="0"/>
        <v>0</v>
      </c>
      <c r="AD20" s="187" t="str">
        <f t="shared" si="0"/>
        <v>-21,798 час</v>
      </c>
      <c r="AE20" s="187">
        <f t="shared" si="0"/>
        <v>0</v>
      </c>
      <c r="AF20" s="187">
        <f t="shared" si="0"/>
        <v>-2</v>
      </c>
      <c r="AG20" s="187">
        <f t="shared" si="0"/>
        <v>0</v>
      </c>
      <c r="AH20" s="187" t="str">
        <f t="shared" si="0"/>
        <v>0 шт.</v>
      </c>
      <c r="AI20" s="187" t="str">
        <f t="shared" si="0"/>
        <v>0</v>
      </c>
      <c r="AJ20" s="187" t="str">
        <f t="shared" si="0"/>
        <v>0 шт.</v>
      </c>
      <c r="AK20" s="187" t="str">
        <f t="shared" si="0"/>
        <v>0</v>
      </c>
      <c r="AL20" s="187" t="str">
        <f t="shared" si="0"/>
        <v>0 млн. руб.</v>
      </c>
      <c r="AM20" s="187" t="str">
        <f t="shared" si="0"/>
        <v>0</v>
      </c>
      <c r="AN20" s="187" t="str">
        <f t="shared" si="0"/>
        <v>0 млн. руб.</v>
      </c>
      <c r="AO20" s="187" t="str">
        <f t="shared" si="0"/>
        <v>0</v>
      </c>
      <c r="AP20" s="187" t="str">
        <f t="shared" si="0"/>
        <v>0 млн. руб.</v>
      </c>
      <c r="AQ20" s="187" t="str">
        <f t="shared" si="0"/>
        <v>0</v>
      </c>
      <c r="AR20" s="187" t="str">
        <f t="shared" si="0"/>
        <v>0 млн. руб.</v>
      </c>
      <c r="AS20" s="187" t="str">
        <f t="shared" si="0"/>
        <v>0</v>
      </c>
      <c r="AT20" s="187" t="str">
        <f t="shared" si="0"/>
        <v>0 млн. руб.</v>
      </c>
      <c r="AU20" s="187" t="str">
        <f t="shared" si="0"/>
        <v>0</v>
      </c>
      <c r="AV20" s="187" t="str">
        <f t="shared" si="0"/>
        <v>0 млн. руб.</v>
      </c>
      <c r="AW20" s="187">
        <f t="shared" si="0"/>
        <v>0</v>
      </c>
    </row>
    <row r="21" spans="1:49" ht="31.5">
      <c r="A21" s="75" t="s">
        <v>629</v>
      </c>
      <c r="B21" s="177" t="s">
        <v>630</v>
      </c>
      <c r="C21" s="187" t="s">
        <v>700</v>
      </c>
      <c r="D21" s="187" t="s">
        <v>846</v>
      </c>
      <c r="E21" s="187">
        <v>0</v>
      </c>
      <c r="F21" s="187" t="s">
        <v>846</v>
      </c>
      <c r="G21" s="187">
        <v>0</v>
      </c>
      <c r="H21" s="187" t="s">
        <v>746</v>
      </c>
      <c r="I21" s="187">
        <v>0</v>
      </c>
      <c r="J21" s="187" t="s">
        <v>746</v>
      </c>
      <c r="K21" s="187">
        <v>0</v>
      </c>
      <c r="L21" s="187" t="s">
        <v>748</v>
      </c>
      <c r="M21" s="187">
        <v>0</v>
      </c>
      <c r="N21" s="187" t="s">
        <v>748</v>
      </c>
      <c r="O21" s="187">
        <v>0</v>
      </c>
      <c r="P21" s="187" t="s">
        <v>748</v>
      </c>
      <c r="Q21" s="187">
        <v>0</v>
      </c>
      <c r="R21" s="187">
        <v>0</v>
      </c>
      <c r="S21" s="187">
        <v>0</v>
      </c>
      <c r="T21" s="187" t="s">
        <v>747</v>
      </c>
      <c r="U21" s="187">
        <v>0</v>
      </c>
      <c r="V21" s="187" t="s">
        <v>746</v>
      </c>
      <c r="W21" s="187">
        <v>0</v>
      </c>
      <c r="X21" s="187" t="s">
        <v>784</v>
      </c>
      <c r="Y21" s="187">
        <v>0</v>
      </c>
      <c r="Z21" s="187" t="s">
        <v>749</v>
      </c>
      <c r="AA21" s="187">
        <v>0</v>
      </c>
      <c r="AB21" s="203">
        <v>0</v>
      </c>
      <c r="AC21" s="187">
        <v>0</v>
      </c>
      <c r="AD21" s="204" t="s">
        <v>847</v>
      </c>
      <c r="AE21" s="187">
        <v>0</v>
      </c>
      <c r="AF21" s="205">
        <v>0</v>
      </c>
      <c r="AG21" s="205">
        <v>0</v>
      </c>
      <c r="AH21" s="204" t="s">
        <v>784</v>
      </c>
      <c r="AI21" s="204" t="s">
        <v>627</v>
      </c>
      <c r="AJ21" s="204" t="s">
        <v>784</v>
      </c>
      <c r="AK21" s="204" t="s">
        <v>627</v>
      </c>
      <c r="AL21" s="204" t="s">
        <v>785</v>
      </c>
      <c r="AM21" s="204" t="s">
        <v>627</v>
      </c>
      <c r="AN21" s="204" t="s">
        <v>785</v>
      </c>
      <c r="AO21" s="204" t="s">
        <v>627</v>
      </c>
      <c r="AP21" s="204" t="s">
        <v>785</v>
      </c>
      <c r="AQ21" s="204" t="s">
        <v>627</v>
      </c>
      <c r="AR21" s="204" t="s">
        <v>785</v>
      </c>
      <c r="AS21" s="204" t="s">
        <v>627</v>
      </c>
      <c r="AT21" s="204" t="s">
        <v>785</v>
      </c>
      <c r="AU21" s="204" t="s">
        <v>627</v>
      </c>
      <c r="AV21" s="204" t="s">
        <v>785</v>
      </c>
      <c r="AW21" s="187">
        <v>0</v>
      </c>
    </row>
    <row r="22" spans="1:49" ht="31.5">
      <c r="A22" s="75" t="s">
        <v>631</v>
      </c>
      <c r="B22" s="177" t="s">
        <v>632</v>
      </c>
      <c r="C22" s="187" t="s">
        <v>700</v>
      </c>
      <c r="D22" s="187" t="str">
        <f>D49</f>
        <v>0 МВ∙А</v>
      </c>
      <c r="E22" s="187">
        <f t="shared" ref="E22:AW22" si="1">E49</f>
        <v>0</v>
      </c>
      <c r="F22" s="187" t="str">
        <f t="shared" si="1"/>
        <v>0 МВ∙А</v>
      </c>
      <c r="G22" s="187">
        <f t="shared" si="1"/>
        <v>0</v>
      </c>
      <c r="H22" s="187" t="str">
        <f t="shared" si="1"/>
        <v>0 км</v>
      </c>
      <c r="I22" s="187">
        <f t="shared" si="1"/>
        <v>0</v>
      </c>
      <c r="J22" s="187" t="str">
        <f t="shared" si="1"/>
        <v>0 км</v>
      </c>
      <c r="K22" s="187">
        <f t="shared" si="1"/>
        <v>0</v>
      </c>
      <c r="L22" s="187" t="str">
        <f t="shared" si="1"/>
        <v>0 МВт</v>
      </c>
      <c r="M22" s="187">
        <f t="shared" si="1"/>
        <v>0</v>
      </c>
      <c r="N22" s="187" t="str">
        <f t="shared" si="1"/>
        <v>0 МВт</v>
      </c>
      <c r="O22" s="187">
        <f t="shared" si="1"/>
        <v>0</v>
      </c>
      <c r="P22" s="187" t="str">
        <f t="shared" si="1"/>
        <v>0 МВт</v>
      </c>
      <c r="Q22" s="187">
        <f t="shared" si="1"/>
        <v>0</v>
      </c>
      <c r="R22" s="187">
        <f t="shared" si="1"/>
        <v>0</v>
      </c>
      <c r="S22" s="187">
        <f t="shared" si="1"/>
        <v>0</v>
      </c>
      <c r="T22" s="187" t="str">
        <f t="shared" si="1"/>
        <v>0 МВА</v>
      </c>
      <c r="U22" s="187">
        <f t="shared" si="1"/>
        <v>0</v>
      </c>
      <c r="V22" s="187" t="str">
        <f t="shared" si="1"/>
        <v>0 км</v>
      </c>
      <c r="W22" s="187">
        <f t="shared" si="1"/>
        <v>0</v>
      </c>
      <c r="X22" s="187" t="str">
        <f t="shared" si="1"/>
        <v>3 шт.</v>
      </c>
      <c r="Y22" s="187">
        <f t="shared" si="1"/>
        <v>0</v>
      </c>
      <c r="Z22" s="187" t="str">
        <f t="shared" si="1"/>
        <v>0 Мвар</v>
      </c>
      <c r="AA22" s="187">
        <f t="shared" si="1"/>
        <v>0</v>
      </c>
      <c r="AB22" s="187">
        <f t="shared" si="1"/>
        <v>0</v>
      </c>
      <c r="AC22" s="187">
        <f t="shared" si="1"/>
        <v>0</v>
      </c>
      <c r="AD22" s="187" t="str">
        <f t="shared" si="1"/>
        <v>-21,798 час</v>
      </c>
      <c r="AE22" s="187">
        <f t="shared" si="1"/>
        <v>0</v>
      </c>
      <c r="AF22" s="187">
        <f t="shared" si="1"/>
        <v>-2</v>
      </c>
      <c r="AG22" s="187">
        <f t="shared" si="1"/>
        <v>0</v>
      </c>
      <c r="AH22" s="187" t="str">
        <f t="shared" si="1"/>
        <v>0 шт.</v>
      </c>
      <c r="AI22" s="187" t="str">
        <f t="shared" si="1"/>
        <v>0</v>
      </c>
      <c r="AJ22" s="187" t="str">
        <f t="shared" si="1"/>
        <v>0 шт.</v>
      </c>
      <c r="AK22" s="187" t="str">
        <f t="shared" si="1"/>
        <v>0</v>
      </c>
      <c r="AL22" s="187" t="str">
        <f t="shared" si="1"/>
        <v>0 млн. руб.</v>
      </c>
      <c r="AM22" s="187" t="str">
        <f t="shared" si="1"/>
        <v>0</v>
      </c>
      <c r="AN22" s="187" t="str">
        <f t="shared" si="1"/>
        <v>0 млн. руб.</v>
      </c>
      <c r="AO22" s="187" t="str">
        <f t="shared" si="1"/>
        <v>0</v>
      </c>
      <c r="AP22" s="187" t="str">
        <f t="shared" si="1"/>
        <v>0 млн. руб.</v>
      </c>
      <c r="AQ22" s="187" t="str">
        <f t="shared" si="1"/>
        <v>0</v>
      </c>
      <c r="AR22" s="187" t="str">
        <f t="shared" si="1"/>
        <v>0 млн. руб.</v>
      </c>
      <c r="AS22" s="187" t="str">
        <f t="shared" si="1"/>
        <v>0</v>
      </c>
      <c r="AT22" s="187" t="str">
        <f t="shared" si="1"/>
        <v>0 млн. руб.</v>
      </c>
      <c r="AU22" s="187" t="str">
        <f t="shared" si="1"/>
        <v>0</v>
      </c>
      <c r="AV22" s="187" t="str">
        <f t="shared" si="1"/>
        <v>0 млн. руб.</v>
      </c>
      <c r="AW22" s="187">
        <f t="shared" si="1"/>
        <v>0</v>
      </c>
    </row>
    <row r="23" spans="1:49" ht="81.75" customHeight="1">
      <c r="A23" s="75" t="s">
        <v>633</v>
      </c>
      <c r="B23" s="177" t="s">
        <v>634</v>
      </c>
      <c r="C23" s="187" t="s">
        <v>700</v>
      </c>
      <c r="D23" s="187" t="s">
        <v>846</v>
      </c>
      <c r="E23" s="187">
        <v>0</v>
      </c>
      <c r="F23" s="187" t="s">
        <v>846</v>
      </c>
      <c r="G23" s="187">
        <v>0</v>
      </c>
      <c r="H23" s="187" t="s">
        <v>746</v>
      </c>
      <c r="I23" s="187">
        <v>0</v>
      </c>
      <c r="J23" s="187" t="s">
        <v>746</v>
      </c>
      <c r="K23" s="187">
        <v>0</v>
      </c>
      <c r="L23" s="187" t="s">
        <v>748</v>
      </c>
      <c r="M23" s="187">
        <v>0</v>
      </c>
      <c r="N23" s="187" t="s">
        <v>748</v>
      </c>
      <c r="O23" s="187">
        <v>0</v>
      </c>
      <c r="P23" s="187" t="s">
        <v>748</v>
      </c>
      <c r="Q23" s="187">
        <v>0</v>
      </c>
      <c r="R23" s="187">
        <v>0</v>
      </c>
      <c r="S23" s="187">
        <v>0</v>
      </c>
      <c r="T23" s="187" t="s">
        <v>747</v>
      </c>
      <c r="U23" s="187">
        <v>0</v>
      </c>
      <c r="V23" s="187" t="s">
        <v>746</v>
      </c>
      <c r="W23" s="187">
        <v>0</v>
      </c>
      <c r="X23" s="187" t="s">
        <v>784</v>
      </c>
      <c r="Y23" s="187">
        <v>0</v>
      </c>
      <c r="Z23" s="187" t="s">
        <v>749</v>
      </c>
      <c r="AA23" s="187">
        <v>0</v>
      </c>
      <c r="AB23" s="203">
        <v>0</v>
      </c>
      <c r="AC23" s="187">
        <v>0</v>
      </c>
      <c r="AD23" s="204" t="s">
        <v>847</v>
      </c>
      <c r="AE23" s="187">
        <v>0</v>
      </c>
      <c r="AF23" s="205">
        <v>0</v>
      </c>
      <c r="AG23" s="205">
        <v>0</v>
      </c>
      <c r="AH23" s="204" t="s">
        <v>784</v>
      </c>
      <c r="AI23" s="204" t="s">
        <v>627</v>
      </c>
      <c r="AJ23" s="204" t="s">
        <v>784</v>
      </c>
      <c r="AK23" s="204" t="s">
        <v>627</v>
      </c>
      <c r="AL23" s="204" t="s">
        <v>785</v>
      </c>
      <c r="AM23" s="204" t="s">
        <v>627</v>
      </c>
      <c r="AN23" s="204" t="s">
        <v>785</v>
      </c>
      <c r="AO23" s="204" t="s">
        <v>627</v>
      </c>
      <c r="AP23" s="204" t="s">
        <v>785</v>
      </c>
      <c r="AQ23" s="204" t="s">
        <v>627</v>
      </c>
      <c r="AR23" s="204" t="s">
        <v>785</v>
      </c>
      <c r="AS23" s="204" t="s">
        <v>627</v>
      </c>
      <c r="AT23" s="204" t="s">
        <v>785</v>
      </c>
      <c r="AU23" s="204" t="s">
        <v>627</v>
      </c>
      <c r="AV23" s="204" t="s">
        <v>785</v>
      </c>
      <c r="AW23" s="187">
        <v>0</v>
      </c>
    </row>
    <row r="24" spans="1:49" ht="47.25">
      <c r="A24" s="75" t="s">
        <v>635</v>
      </c>
      <c r="B24" s="177" t="s">
        <v>636</v>
      </c>
      <c r="C24" s="187" t="s">
        <v>700</v>
      </c>
      <c r="D24" s="187" t="s">
        <v>846</v>
      </c>
      <c r="E24" s="187">
        <v>0</v>
      </c>
      <c r="F24" s="187" t="s">
        <v>846</v>
      </c>
      <c r="G24" s="187">
        <v>0</v>
      </c>
      <c r="H24" s="187" t="s">
        <v>746</v>
      </c>
      <c r="I24" s="187">
        <v>0</v>
      </c>
      <c r="J24" s="187" t="s">
        <v>746</v>
      </c>
      <c r="K24" s="187">
        <v>0</v>
      </c>
      <c r="L24" s="187" t="s">
        <v>748</v>
      </c>
      <c r="M24" s="187">
        <v>0</v>
      </c>
      <c r="N24" s="187" t="s">
        <v>748</v>
      </c>
      <c r="O24" s="187">
        <v>0</v>
      </c>
      <c r="P24" s="187" t="s">
        <v>748</v>
      </c>
      <c r="Q24" s="187">
        <v>0</v>
      </c>
      <c r="R24" s="187">
        <v>0</v>
      </c>
      <c r="S24" s="187">
        <v>0</v>
      </c>
      <c r="T24" s="187" t="s">
        <v>747</v>
      </c>
      <c r="U24" s="187">
        <v>0</v>
      </c>
      <c r="V24" s="187" t="s">
        <v>746</v>
      </c>
      <c r="W24" s="187">
        <v>0</v>
      </c>
      <c r="X24" s="187" t="s">
        <v>784</v>
      </c>
      <c r="Y24" s="187">
        <v>0</v>
      </c>
      <c r="Z24" s="187" t="s">
        <v>749</v>
      </c>
      <c r="AA24" s="187">
        <v>0</v>
      </c>
      <c r="AB24" s="203">
        <v>0</v>
      </c>
      <c r="AC24" s="187">
        <v>0</v>
      </c>
      <c r="AD24" s="204" t="s">
        <v>847</v>
      </c>
      <c r="AE24" s="187">
        <v>0</v>
      </c>
      <c r="AF24" s="205">
        <v>0</v>
      </c>
      <c r="AG24" s="205">
        <v>0</v>
      </c>
      <c r="AH24" s="204" t="s">
        <v>784</v>
      </c>
      <c r="AI24" s="204" t="s">
        <v>627</v>
      </c>
      <c r="AJ24" s="204" t="s">
        <v>784</v>
      </c>
      <c r="AK24" s="204" t="s">
        <v>627</v>
      </c>
      <c r="AL24" s="204" t="s">
        <v>785</v>
      </c>
      <c r="AM24" s="204" t="s">
        <v>627</v>
      </c>
      <c r="AN24" s="204" t="s">
        <v>785</v>
      </c>
      <c r="AO24" s="204" t="s">
        <v>627</v>
      </c>
      <c r="AP24" s="204" t="s">
        <v>785</v>
      </c>
      <c r="AQ24" s="204" t="s">
        <v>627</v>
      </c>
      <c r="AR24" s="204" t="s">
        <v>785</v>
      </c>
      <c r="AS24" s="204" t="s">
        <v>627</v>
      </c>
      <c r="AT24" s="204" t="s">
        <v>785</v>
      </c>
      <c r="AU24" s="204" t="s">
        <v>627</v>
      </c>
      <c r="AV24" s="204" t="s">
        <v>785</v>
      </c>
      <c r="AW24" s="187">
        <v>0</v>
      </c>
    </row>
    <row r="25" spans="1:49" ht="57" customHeight="1">
      <c r="A25" s="75" t="s">
        <v>637</v>
      </c>
      <c r="B25" s="177" t="s">
        <v>638</v>
      </c>
      <c r="C25" s="187" t="s">
        <v>700</v>
      </c>
      <c r="D25" s="187" t="s">
        <v>846</v>
      </c>
      <c r="E25" s="187">
        <v>0</v>
      </c>
      <c r="F25" s="187" t="s">
        <v>846</v>
      </c>
      <c r="G25" s="187">
        <v>0</v>
      </c>
      <c r="H25" s="187" t="s">
        <v>746</v>
      </c>
      <c r="I25" s="187">
        <v>0</v>
      </c>
      <c r="J25" s="187" t="s">
        <v>746</v>
      </c>
      <c r="K25" s="187">
        <v>0</v>
      </c>
      <c r="L25" s="187" t="s">
        <v>748</v>
      </c>
      <c r="M25" s="187">
        <v>0</v>
      </c>
      <c r="N25" s="187" t="s">
        <v>748</v>
      </c>
      <c r="O25" s="187">
        <v>0</v>
      </c>
      <c r="P25" s="187" t="s">
        <v>748</v>
      </c>
      <c r="Q25" s="187">
        <v>0</v>
      </c>
      <c r="R25" s="187">
        <v>0</v>
      </c>
      <c r="S25" s="187">
        <v>0</v>
      </c>
      <c r="T25" s="187" t="s">
        <v>747</v>
      </c>
      <c r="U25" s="187">
        <v>0</v>
      </c>
      <c r="V25" s="187" t="s">
        <v>746</v>
      </c>
      <c r="W25" s="187">
        <v>0</v>
      </c>
      <c r="X25" s="187" t="s">
        <v>784</v>
      </c>
      <c r="Y25" s="187">
        <v>0</v>
      </c>
      <c r="Z25" s="187" t="s">
        <v>749</v>
      </c>
      <c r="AA25" s="187">
        <v>0</v>
      </c>
      <c r="AB25" s="203">
        <v>0</v>
      </c>
      <c r="AC25" s="187">
        <v>0</v>
      </c>
      <c r="AD25" s="204" t="s">
        <v>847</v>
      </c>
      <c r="AE25" s="187">
        <v>0</v>
      </c>
      <c r="AF25" s="205">
        <v>0</v>
      </c>
      <c r="AG25" s="205">
        <v>0</v>
      </c>
      <c r="AH25" s="204" t="s">
        <v>784</v>
      </c>
      <c r="AI25" s="204" t="s">
        <v>627</v>
      </c>
      <c r="AJ25" s="204" t="s">
        <v>784</v>
      </c>
      <c r="AK25" s="204" t="s">
        <v>627</v>
      </c>
      <c r="AL25" s="204" t="s">
        <v>785</v>
      </c>
      <c r="AM25" s="204" t="s">
        <v>627</v>
      </c>
      <c r="AN25" s="204" t="s">
        <v>785</v>
      </c>
      <c r="AO25" s="204" t="s">
        <v>627</v>
      </c>
      <c r="AP25" s="204" t="s">
        <v>785</v>
      </c>
      <c r="AQ25" s="204" t="s">
        <v>627</v>
      </c>
      <c r="AR25" s="204" t="s">
        <v>785</v>
      </c>
      <c r="AS25" s="204" t="s">
        <v>627</v>
      </c>
      <c r="AT25" s="204" t="s">
        <v>785</v>
      </c>
      <c r="AU25" s="204" t="s">
        <v>627</v>
      </c>
      <c r="AV25" s="204" t="s">
        <v>785</v>
      </c>
      <c r="AW25" s="187">
        <v>0</v>
      </c>
    </row>
    <row r="26" spans="1:49" ht="31.5">
      <c r="A26" s="75" t="s">
        <v>639</v>
      </c>
      <c r="B26" s="177" t="s">
        <v>640</v>
      </c>
      <c r="C26" s="187" t="s">
        <v>700</v>
      </c>
      <c r="D26" s="187" t="s">
        <v>846</v>
      </c>
      <c r="E26" s="187">
        <v>0</v>
      </c>
      <c r="F26" s="187" t="s">
        <v>846</v>
      </c>
      <c r="G26" s="187">
        <v>0</v>
      </c>
      <c r="H26" s="187" t="s">
        <v>746</v>
      </c>
      <c r="I26" s="187">
        <v>0</v>
      </c>
      <c r="J26" s="187" t="s">
        <v>746</v>
      </c>
      <c r="K26" s="187">
        <v>0</v>
      </c>
      <c r="L26" s="187" t="s">
        <v>748</v>
      </c>
      <c r="M26" s="187">
        <v>0</v>
      </c>
      <c r="N26" s="187" t="s">
        <v>748</v>
      </c>
      <c r="O26" s="187">
        <v>0</v>
      </c>
      <c r="P26" s="187" t="s">
        <v>748</v>
      </c>
      <c r="Q26" s="187">
        <v>0</v>
      </c>
      <c r="R26" s="187">
        <v>0</v>
      </c>
      <c r="S26" s="187">
        <v>0</v>
      </c>
      <c r="T26" s="187" t="s">
        <v>747</v>
      </c>
      <c r="U26" s="187">
        <v>0</v>
      </c>
      <c r="V26" s="187" t="s">
        <v>746</v>
      </c>
      <c r="W26" s="187">
        <v>0</v>
      </c>
      <c r="X26" s="187" t="s">
        <v>784</v>
      </c>
      <c r="Y26" s="187">
        <v>0</v>
      </c>
      <c r="Z26" s="187" t="s">
        <v>749</v>
      </c>
      <c r="AA26" s="187">
        <v>0</v>
      </c>
      <c r="AB26" s="203">
        <v>0</v>
      </c>
      <c r="AC26" s="187">
        <v>0</v>
      </c>
      <c r="AD26" s="204" t="s">
        <v>847</v>
      </c>
      <c r="AE26" s="187">
        <v>0</v>
      </c>
      <c r="AF26" s="205">
        <v>0</v>
      </c>
      <c r="AG26" s="205">
        <v>0</v>
      </c>
      <c r="AH26" s="204" t="s">
        <v>784</v>
      </c>
      <c r="AI26" s="204" t="s">
        <v>627</v>
      </c>
      <c r="AJ26" s="204" t="s">
        <v>784</v>
      </c>
      <c r="AK26" s="204" t="s">
        <v>627</v>
      </c>
      <c r="AL26" s="204" t="s">
        <v>785</v>
      </c>
      <c r="AM26" s="204" t="s">
        <v>627</v>
      </c>
      <c r="AN26" s="204" t="s">
        <v>785</v>
      </c>
      <c r="AO26" s="204" t="s">
        <v>627</v>
      </c>
      <c r="AP26" s="204" t="s">
        <v>785</v>
      </c>
      <c r="AQ26" s="204" t="s">
        <v>627</v>
      </c>
      <c r="AR26" s="204" t="s">
        <v>785</v>
      </c>
      <c r="AS26" s="204" t="s">
        <v>627</v>
      </c>
      <c r="AT26" s="204" t="s">
        <v>785</v>
      </c>
      <c r="AU26" s="204" t="s">
        <v>627</v>
      </c>
      <c r="AV26" s="204" t="s">
        <v>785</v>
      </c>
      <c r="AW26" s="187">
        <v>0</v>
      </c>
    </row>
    <row r="27" spans="1:49" ht="15.75">
      <c r="A27" s="75"/>
      <c r="B27" s="177"/>
      <c r="C27" s="187"/>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row>
    <row r="28" spans="1:49" s="186" customFormat="1" ht="15.75">
      <c r="A28" s="184" t="s">
        <v>502</v>
      </c>
      <c r="B28" s="189" t="s">
        <v>698</v>
      </c>
      <c r="C28" s="188"/>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row>
    <row r="29" spans="1:49" ht="35.25" customHeight="1">
      <c r="A29" s="75" t="s">
        <v>503</v>
      </c>
      <c r="B29" s="177" t="s">
        <v>641</v>
      </c>
      <c r="C29" s="187" t="s">
        <v>700</v>
      </c>
      <c r="D29" s="187" t="s">
        <v>846</v>
      </c>
      <c r="E29" s="187">
        <v>0</v>
      </c>
      <c r="F29" s="187" t="s">
        <v>846</v>
      </c>
      <c r="G29" s="187">
        <v>0</v>
      </c>
      <c r="H29" s="187" t="s">
        <v>746</v>
      </c>
      <c r="I29" s="187">
        <v>0</v>
      </c>
      <c r="J29" s="187" t="s">
        <v>746</v>
      </c>
      <c r="K29" s="187">
        <v>0</v>
      </c>
      <c r="L29" s="187" t="s">
        <v>748</v>
      </c>
      <c r="M29" s="187">
        <v>0</v>
      </c>
      <c r="N29" s="187" t="s">
        <v>748</v>
      </c>
      <c r="O29" s="187">
        <v>0</v>
      </c>
      <c r="P29" s="187" t="s">
        <v>748</v>
      </c>
      <c r="Q29" s="187">
        <v>0</v>
      </c>
      <c r="R29" s="187">
        <v>0</v>
      </c>
      <c r="S29" s="187">
        <v>0</v>
      </c>
      <c r="T29" s="187" t="s">
        <v>747</v>
      </c>
      <c r="U29" s="187">
        <v>0</v>
      </c>
      <c r="V29" s="187" t="s">
        <v>746</v>
      </c>
      <c r="W29" s="187">
        <v>0</v>
      </c>
      <c r="X29" s="187" t="s">
        <v>784</v>
      </c>
      <c r="Y29" s="187">
        <v>0</v>
      </c>
      <c r="Z29" s="187" t="s">
        <v>749</v>
      </c>
      <c r="AA29" s="187">
        <v>0</v>
      </c>
      <c r="AB29" s="203">
        <v>0</v>
      </c>
      <c r="AC29" s="187">
        <v>0</v>
      </c>
      <c r="AD29" s="204" t="s">
        <v>847</v>
      </c>
      <c r="AE29" s="187">
        <v>0</v>
      </c>
      <c r="AF29" s="205">
        <v>0</v>
      </c>
      <c r="AG29" s="205">
        <v>0</v>
      </c>
      <c r="AH29" s="204" t="s">
        <v>784</v>
      </c>
      <c r="AI29" s="204" t="s">
        <v>627</v>
      </c>
      <c r="AJ29" s="204" t="s">
        <v>784</v>
      </c>
      <c r="AK29" s="204" t="s">
        <v>627</v>
      </c>
      <c r="AL29" s="204" t="s">
        <v>785</v>
      </c>
      <c r="AM29" s="204" t="s">
        <v>627</v>
      </c>
      <c r="AN29" s="204" t="s">
        <v>785</v>
      </c>
      <c r="AO29" s="204" t="s">
        <v>627</v>
      </c>
      <c r="AP29" s="204" t="s">
        <v>785</v>
      </c>
      <c r="AQ29" s="204" t="s">
        <v>627</v>
      </c>
      <c r="AR29" s="204" t="s">
        <v>785</v>
      </c>
      <c r="AS29" s="204" t="s">
        <v>627</v>
      </c>
      <c r="AT29" s="204" t="s">
        <v>785</v>
      </c>
      <c r="AU29" s="204" t="s">
        <v>627</v>
      </c>
      <c r="AV29" s="204" t="s">
        <v>785</v>
      </c>
      <c r="AW29" s="187">
        <v>0</v>
      </c>
    </row>
    <row r="30" spans="1:49" ht="51" customHeight="1">
      <c r="A30" s="75" t="s">
        <v>505</v>
      </c>
      <c r="B30" s="177" t="s">
        <v>642</v>
      </c>
      <c r="C30" s="187" t="s">
        <v>700</v>
      </c>
      <c r="D30" s="187" t="s">
        <v>846</v>
      </c>
      <c r="E30" s="187">
        <v>0</v>
      </c>
      <c r="F30" s="187" t="s">
        <v>846</v>
      </c>
      <c r="G30" s="187">
        <v>0</v>
      </c>
      <c r="H30" s="187" t="s">
        <v>746</v>
      </c>
      <c r="I30" s="187">
        <v>0</v>
      </c>
      <c r="J30" s="187" t="s">
        <v>746</v>
      </c>
      <c r="K30" s="187">
        <v>0</v>
      </c>
      <c r="L30" s="187" t="s">
        <v>748</v>
      </c>
      <c r="M30" s="187">
        <v>0</v>
      </c>
      <c r="N30" s="187" t="s">
        <v>748</v>
      </c>
      <c r="O30" s="187">
        <v>0</v>
      </c>
      <c r="P30" s="187" t="s">
        <v>748</v>
      </c>
      <c r="Q30" s="187">
        <v>0</v>
      </c>
      <c r="R30" s="187">
        <v>0</v>
      </c>
      <c r="S30" s="187">
        <v>0</v>
      </c>
      <c r="T30" s="187" t="s">
        <v>747</v>
      </c>
      <c r="U30" s="187">
        <v>0</v>
      </c>
      <c r="V30" s="187" t="s">
        <v>746</v>
      </c>
      <c r="W30" s="187">
        <v>0</v>
      </c>
      <c r="X30" s="187" t="s">
        <v>784</v>
      </c>
      <c r="Y30" s="187">
        <v>0</v>
      </c>
      <c r="Z30" s="187" t="s">
        <v>749</v>
      </c>
      <c r="AA30" s="187">
        <v>0</v>
      </c>
      <c r="AB30" s="203">
        <v>0</v>
      </c>
      <c r="AC30" s="187">
        <v>0</v>
      </c>
      <c r="AD30" s="204" t="s">
        <v>847</v>
      </c>
      <c r="AE30" s="187">
        <v>0</v>
      </c>
      <c r="AF30" s="205">
        <v>0</v>
      </c>
      <c r="AG30" s="205">
        <v>0</v>
      </c>
      <c r="AH30" s="204" t="s">
        <v>784</v>
      </c>
      <c r="AI30" s="204" t="s">
        <v>627</v>
      </c>
      <c r="AJ30" s="204" t="s">
        <v>784</v>
      </c>
      <c r="AK30" s="204" t="s">
        <v>627</v>
      </c>
      <c r="AL30" s="204" t="s">
        <v>785</v>
      </c>
      <c r="AM30" s="204" t="s">
        <v>627</v>
      </c>
      <c r="AN30" s="204" t="s">
        <v>785</v>
      </c>
      <c r="AO30" s="204" t="s">
        <v>627</v>
      </c>
      <c r="AP30" s="204" t="s">
        <v>785</v>
      </c>
      <c r="AQ30" s="204" t="s">
        <v>627</v>
      </c>
      <c r="AR30" s="204" t="s">
        <v>785</v>
      </c>
      <c r="AS30" s="204" t="s">
        <v>627</v>
      </c>
      <c r="AT30" s="204" t="s">
        <v>785</v>
      </c>
      <c r="AU30" s="204" t="s">
        <v>627</v>
      </c>
      <c r="AV30" s="204" t="s">
        <v>785</v>
      </c>
      <c r="AW30" s="187">
        <v>0</v>
      </c>
    </row>
    <row r="31" spans="1:49" ht="87" customHeight="1">
      <c r="A31" s="75" t="s">
        <v>528</v>
      </c>
      <c r="B31" s="177" t="s">
        <v>643</v>
      </c>
      <c r="C31" s="187" t="s">
        <v>700</v>
      </c>
      <c r="D31" s="187" t="s">
        <v>846</v>
      </c>
      <c r="E31" s="187">
        <v>0</v>
      </c>
      <c r="F31" s="187" t="s">
        <v>846</v>
      </c>
      <c r="G31" s="187">
        <v>0</v>
      </c>
      <c r="H31" s="187" t="s">
        <v>746</v>
      </c>
      <c r="I31" s="187">
        <v>0</v>
      </c>
      <c r="J31" s="187" t="s">
        <v>746</v>
      </c>
      <c r="K31" s="187">
        <v>0</v>
      </c>
      <c r="L31" s="187" t="s">
        <v>748</v>
      </c>
      <c r="M31" s="187">
        <v>0</v>
      </c>
      <c r="N31" s="187" t="s">
        <v>748</v>
      </c>
      <c r="O31" s="187">
        <v>0</v>
      </c>
      <c r="P31" s="187" t="s">
        <v>748</v>
      </c>
      <c r="Q31" s="187">
        <v>0</v>
      </c>
      <c r="R31" s="187">
        <v>0</v>
      </c>
      <c r="S31" s="187">
        <v>0</v>
      </c>
      <c r="T31" s="187" t="s">
        <v>747</v>
      </c>
      <c r="U31" s="187">
        <v>0</v>
      </c>
      <c r="V31" s="187" t="s">
        <v>746</v>
      </c>
      <c r="W31" s="187">
        <v>0</v>
      </c>
      <c r="X31" s="187" t="s">
        <v>784</v>
      </c>
      <c r="Y31" s="187">
        <v>0</v>
      </c>
      <c r="Z31" s="187" t="s">
        <v>749</v>
      </c>
      <c r="AA31" s="187">
        <v>0</v>
      </c>
      <c r="AB31" s="203">
        <v>0</v>
      </c>
      <c r="AC31" s="187">
        <v>0</v>
      </c>
      <c r="AD31" s="204" t="s">
        <v>847</v>
      </c>
      <c r="AE31" s="187">
        <v>0</v>
      </c>
      <c r="AF31" s="205">
        <v>0</v>
      </c>
      <c r="AG31" s="205">
        <v>0</v>
      </c>
      <c r="AH31" s="204" t="s">
        <v>784</v>
      </c>
      <c r="AI31" s="204" t="s">
        <v>627</v>
      </c>
      <c r="AJ31" s="204" t="s">
        <v>784</v>
      </c>
      <c r="AK31" s="204" t="s">
        <v>627</v>
      </c>
      <c r="AL31" s="204" t="s">
        <v>785</v>
      </c>
      <c r="AM31" s="204" t="s">
        <v>627</v>
      </c>
      <c r="AN31" s="204" t="s">
        <v>785</v>
      </c>
      <c r="AO31" s="204" t="s">
        <v>627</v>
      </c>
      <c r="AP31" s="204" t="s">
        <v>785</v>
      </c>
      <c r="AQ31" s="204" t="s">
        <v>627</v>
      </c>
      <c r="AR31" s="204" t="s">
        <v>785</v>
      </c>
      <c r="AS31" s="204" t="s">
        <v>627</v>
      </c>
      <c r="AT31" s="204" t="s">
        <v>785</v>
      </c>
      <c r="AU31" s="204" t="s">
        <v>627</v>
      </c>
      <c r="AV31" s="204" t="s">
        <v>785</v>
      </c>
      <c r="AW31" s="187">
        <v>0</v>
      </c>
    </row>
    <row r="32" spans="1:49" ht="87" customHeight="1">
      <c r="A32" s="75" t="s">
        <v>529</v>
      </c>
      <c r="B32" s="177" t="s">
        <v>644</v>
      </c>
      <c r="C32" s="187" t="s">
        <v>700</v>
      </c>
      <c r="D32" s="187" t="s">
        <v>846</v>
      </c>
      <c r="E32" s="187">
        <v>0</v>
      </c>
      <c r="F32" s="187" t="s">
        <v>846</v>
      </c>
      <c r="G32" s="187">
        <v>0</v>
      </c>
      <c r="H32" s="187" t="s">
        <v>746</v>
      </c>
      <c r="I32" s="187">
        <v>0</v>
      </c>
      <c r="J32" s="187" t="s">
        <v>746</v>
      </c>
      <c r="K32" s="187">
        <v>0</v>
      </c>
      <c r="L32" s="187" t="s">
        <v>748</v>
      </c>
      <c r="M32" s="187">
        <v>0</v>
      </c>
      <c r="N32" s="187" t="s">
        <v>748</v>
      </c>
      <c r="O32" s="187">
        <v>0</v>
      </c>
      <c r="P32" s="187" t="s">
        <v>748</v>
      </c>
      <c r="Q32" s="187">
        <v>0</v>
      </c>
      <c r="R32" s="187">
        <v>0</v>
      </c>
      <c r="S32" s="187">
        <v>0</v>
      </c>
      <c r="T32" s="187" t="s">
        <v>747</v>
      </c>
      <c r="U32" s="187">
        <v>0</v>
      </c>
      <c r="V32" s="187" t="s">
        <v>746</v>
      </c>
      <c r="W32" s="187">
        <v>0</v>
      </c>
      <c r="X32" s="187" t="s">
        <v>784</v>
      </c>
      <c r="Y32" s="187">
        <v>0</v>
      </c>
      <c r="Z32" s="187" t="s">
        <v>749</v>
      </c>
      <c r="AA32" s="187">
        <v>0</v>
      </c>
      <c r="AB32" s="203">
        <v>0</v>
      </c>
      <c r="AC32" s="187">
        <v>0</v>
      </c>
      <c r="AD32" s="204" t="s">
        <v>847</v>
      </c>
      <c r="AE32" s="187">
        <v>0</v>
      </c>
      <c r="AF32" s="205">
        <v>0</v>
      </c>
      <c r="AG32" s="205">
        <v>0</v>
      </c>
      <c r="AH32" s="204" t="s">
        <v>784</v>
      </c>
      <c r="AI32" s="204" t="s">
        <v>627</v>
      </c>
      <c r="AJ32" s="204" t="s">
        <v>784</v>
      </c>
      <c r="AK32" s="204" t="s">
        <v>627</v>
      </c>
      <c r="AL32" s="204" t="s">
        <v>785</v>
      </c>
      <c r="AM32" s="204" t="s">
        <v>627</v>
      </c>
      <c r="AN32" s="204" t="s">
        <v>785</v>
      </c>
      <c r="AO32" s="204" t="s">
        <v>627</v>
      </c>
      <c r="AP32" s="204" t="s">
        <v>785</v>
      </c>
      <c r="AQ32" s="204" t="s">
        <v>627</v>
      </c>
      <c r="AR32" s="204" t="s">
        <v>785</v>
      </c>
      <c r="AS32" s="204" t="s">
        <v>627</v>
      </c>
      <c r="AT32" s="204" t="s">
        <v>785</v>
      </c>
      <c r="AU32" s="204" t="s">
        <v>627</v>
      </c>
      <c r="AV32" s="204" t="s">
        <v>785</v>
      </c>
      <c r="AW32" s="187">
        <v>0</v>
      </c>
    </row>
    <row r="33" spans="1:49" ht="66.75" customHeight="1">
      <c r="A33" s="75" t="s">
        <v>530</v>
      </c>
      <c r="B33" s="177" t="s">
        <v>645</v>
      </c>
      <c r="C33" s="187" t="s">
        <v>700</v>
      </c>
      <c r="D33" s="187" t="s">
        <v>846</v>
      </c>
      <c r="E33" s="187">
        <v>0</v>
      </c>
      <c r="F33" s="187" t="s">
        <v>846</v>
      </c>
      <c r="G33" s="187">
        <v>0</v>
      </c>
      <c r="H33" s="187" t="s">
        <v>746</v>
      </c>
      <c r="I33" s="187">
        <v>0</v>
      </c>
      <c r="J33" s="187" t="s">
        <v>746</v>
      </c>
      <c r="K33" s="187">
        <v>0</v>
      </c>
      <c r="L33" s="187" t="s">
        <v>748</v>
      </c>
      <c r="M33" s="187">
        <v>0</v>
      </c>
      <c r="N33" s="187" t="s">
        <v>748</v>
      </c>
      <c r="O33" s="187">
        <v>0</v>
      </c>
      <c r="P33" s="187" t="s">
        <v>748</v>
      </c>
      <c r="Q33" s="187">
        <v>0</v>
      </c>
      <c r="R33" s="187">
        <v>0</v>
      </c>
      <c r="S33" s="187">
        <v>0</v>
      </c>
      <c r="T33" s="187" t="s">
        <v>747</v>
      </c>
      <c r="U33" s="187">
        <v>0</v>
      </c>
      <c r="V33" s="187" t="s">
        <v>746</v>
      </c>
      <c r="W33" s="187">
        <v>0</v>
      </c>
      <c r="X33" s="187" t="s">
        <v>784</v>
      </c>
      <c r="Y33" s="187">
        <v>0</v>
      </c>
      <c r="Z33" s="187" t="s">
        <v>749</v>
      </c>
      <c r="AA33" s="187">
        <v>0</v>
      </c>
      <c r="AB33" s="203">
        <v>0</v>
      </c>
      <c r="AC33" s="187">
        <v>0</v>
      </c>
      <c r="AD33" s="204" t="s">
        <v>847</v>
      </c>
      <c r="AE33" s="187">
        <v>0</v>
      </c>
      <c r="AF33" s="205">
        <v>0</v>
      </c>
      <c r="AG33" s="205">
        <v>0</v>
      </c>
      <c r="AH33" s="204" t="s">
        <v>784</v>
      </c>
      <c r="AI33" s="204" t="s">
        <v>627</v>
      </c>
      <c r="AJ33" s="204" t="s">
        <v>784</v>
      </c>
      <c r="AK33" s="204" t="s">
        <v>627</v>
      </c>
      <c r="AL33" s="204" t="s">
        <v>785</v>
      </c>
      <c r="AM33" s="204" t="s">
        <v>627</v>
      </c>
      <c r="AN33" s="204" t="s">
        <v>785</v>
      </c>
      <c r="AO33" s="204" t="s">
        <v>627</v>
      </c>
      <c r="AP33" s="204" t="s">
        <v>785</v>
      </c>
      <c r="AQ33" s="204" t="s">
        <v>627</v>
      </c>
      <c r="AR33" s="204" t="s">
        <v>785</v>
      </c>
      <c r="AS33" s="204" t="s">
        <v>627</v>
      </c>
      <c r="AT33" s="204" t="s">
        <v>785</v>
      </c>
      <c r="AU33" s="204" t="s">
        <v>627</v>
      </c>
      <c r="AV33" s="204" t="s">
        <v>785</v>
      </c>
      <c r="AW33" s="187">
        <v>0</v>
      </c>
    </row>
    <row r="34" spans="1:49" ht="47.25">
      <c r="A34" s="75" t="s">
        <v>506</v>
      </c>
      <c r="B34" s="177" t="s">
        <v>647</v>
      </c>
      <c r="C34" s="187" t="s">
        <v>700</v>
      </c>
      <c r="D34" s="187" t="s">
        <v>846</v>
      </c>
      <c r="E34" s="187">
        <v>0</v>
      </c>
      <c r="F34" s="187" t="s">
        <v>846</v>
      </c>
      <c r="G34" s="187">
        <v>0</v>
      </c>
      <c r="H34" s="187" t="s">
        <v>746</v>
      </c>
      <c r="I34" s="187">
        <v>0</v>
      </c>
      <c r="J34" s="187" t="s">
        <v>746</v>
      </c>
      <c r="K34" s="187">
        <v>0</v>
      </c>
      <c r="L34" s="187" t="s">
        <v>748</v>
      </c>
      <c r="M34" s="187">
        <v>0</v>
      </c>
      <c r="N34" s="187" t="s">
        <v>748</v>
      </c>
      <c r="O34" s="187">
        <v>0</v>
      </c>
      <c r="P34" s="187" t="s">
        <v>748</v>
      </c>
      <c r="Q34" s="187">
        <v>0</v>
      </c>
      <c r="R34" s="187">
        <v>0</v>
      </c>
      <c r="S34" s="187">
        <v>0</v>
      </c>
      <c r="T34" s="187" t="s">
        <v>747</v>
      </c>
      <c r="U34" s="187">
        <v>0</v>
      </c>
      <c r="V34" s="187" t="s">
        <v>746</v>
      </c>
      <c r="W34" s="187">
        <v>0</v>
      </c>
      <c r="X34" s="187" t="s">
        <v>784</v>
      </c>
      <c r="Y34" s="187">
        <v>0</v>
      </c>
      <c r="Z34" s="187" t="s">
        <v>749</v>
      </c>
      <c r="AA34" s="187">
        <v>0</v>
      </c>
      <c r="AB34" s="203">
        <v>0</v>
      </c>
      <c r="AC34" s="187">
        <v>0</v>
      </c>
      <c r="AD34" s="204" t="s">
        <v>847</v>
      </c>
      <c r="AE34" s="187">
        <v>0</v>
      </c>
      <c r="AF34" s="205">
        <v>0</v>
      </c>
      <c r="AG34" s="205">
        <v>0</v>
      </c>
      <c r="AH34" s="204" t="s">
        <v>784</v>
      </c>
      <c r="AI34" s="204" t="s">
        <v>627</v>
      </c>
      <c r="AJ34" s="204" t="s">
        <v>784</v>
      </c>
      <c r="AK34" s="204" t="s">
        <v>627</v>
      </c>
      <c r="AL34" s="204" t="s">
        <v>785</v>
      </c>
      <c r="AM34" s="204" t="s">
        <v>627</v>
      </c>
      <c r="AN34" s="204" t="s">
        <v>785</v>
      </c>
      <c r="AO34" s="204" t="s">
        <v>627</v>
      </c>
      <c r="AP34" s="204" t="s">
        <v>785</v>
      </c>
      <c r="AQ34" s="204" t="s">
        <v>627</v>
      </c>
      <c r="AR34" s="204" t="s">
        <v>785</v>
      </c>
      <c r="AS34" s="204" t="s">
        <v>627</v>
      </c>
      <c r="AT34" s="204" t="s">
        <v>785</v>
      </c>
      <c r="AU34" s="204" t="s">
        <v>627</v>
      </c>
      <c r="AV34" s="204" t="s">
        <v>785</v>
      </c>
      <c r="AW34" s="187">
        <v>0</v>
      </c>
    </row>
    <row r="35" spans="1:49" ht="85.5" customHeight="1">
      <c r="A35" s="75" t="s">
        <v>532</v>
      </c>
      <c r="B35" s="177" t="s">
        <v>648</v>
      </c>
      <c r="C35" s="187" t="s">
        <v>700</v>
      </c>
      <c r="D35" s="187" t="s">
        <v>846</v>
      </c>
      <c r="E35" s="187">
        <v>0</v>
      </c>
      <c r="F35" s="187" t="s">
        <v>846</v>
      </c>
      <c r="G35" s="187">
        <v>0</v>
      </c>
      <c r="H35" s="187" t="s">
        <v>746</v>
      </c>
      <c r="I35" s="187">
        <v>0</v>
      </c>
      <c r="J35" s="187" t="s">
        <v>746</v>
      </c>
      <c r="K35" s="187">
        <v>0</v>
      </c>
      <c r="L35" s="187" t="s">
        <v>748</v>
      </c>
      <c r="M35" s="187">
        <v>0</v>
      </c>
      <c r="N35" s="187" t="s">
        <v>748</v>
      </c>
      <c r="O35" s="187">
        <v>0</v>
      </c>
      <c r="P35" s="187" t="s">
        <v>748</v>
      </c>
      <c r="Q35" s="187">
        <v>0</v>
      </c>
      <c r="R35" s="187">
        <v>0</v>
      </c>
      <c r="S35" s="187">
        <v>0</v>
      </c>
      <c r="T35" s="187" t="s">
        <v>747</v>
      </c>
      <c r="U35" s="187">
        <v>0</v>
      </c>
      <c r="V35" s="187" t="s">
        <v>746</v>
      </c>
      <c r="W35" s="187">
        <v>0</v>
      </c>
      <c r="X35" s="187" t="s">
        <v>784</v>
      </c>
      <c r="Y35" s="187">
        <v>0</v>
      </c>
      <c r="Z35" s="187" t="s">
        <v>749</v>
      </c>
      <c r="AA35" s="187">
        <v>0</v>
      </c>
      <c r="AB35" s="203">
        <v>0</v>
      </c>
      <c r="AC35" s="187">
        <v>0</v>
      </c>
      <c r="AD35" s="204" t="s">
        <v>847</v>
      </c>
      <c r="AE35" s="187">
        <v>0</v>
      </c>
      <c r="AF35" s="205">
        <v>0</v>
      </c>
      <c r="AG35" s="205">
        <v>0</v>
      </c>
      <c r="AH35" s="204" t="s">
        <v>784</v>
      </c>
      <c r="AI35" s="204" t="s">
        <v>627</v>
      </c>
      <c r="AJ35" s="204" t="s">
        <v>784</v>
      </c>
      <c r="AK35" s="204" t="s">
        <v>627</v>
      </c>
      <c r="AL35" s="204" t="s">
        <v>785</v>
      </c>
      <c r="AM35" s="204" t="s">
        <v>627</v>
      </c>
      <c r="AN35" s="204" t="s">
        <v>785</v>
      </c>
      <c r="AO35" s="204" t="s">
        <v>627</v>
      </c>
      <c r="AP35" s="204" t="s">
        <v>785</v>
      </c>
      <c r="AQ35" s="204" t="s">
        <v>627</v>
      </c>
      <c r="AR35" s="204" t="s">
        <v>785</v>
      </c>
      <c r="AS35" s="204" t="s">
        <v>627</v>
      </c>
      <c r="AT35" s="204" t="s">
        <v>785</v>
      </c>
      <c r="AU35" s="204" t="s">
        <v>627</v>
      </c>
      <c r="AV35" s="204" t="s">
        <v>785</v>
      </c>
      <c r="AW35" s="187">
        <v>0</v>
      </c>
    </row>
    <row r="36" spans="1:49" ht="47.25">
      <c r="A36" s="75" t="s">
        <v>533</v>
      </c>
      <c r="B36" s="177" t="s">
        <v>649</v>
      </c>
      <c r="C36" s="187" t="s">
        <v>700</v>
      </c>
      <c r="D36" s="187" t="s">
        <v>846</v>
      </c>
      <c r="E36" s="187">
        <v>0</v>
      </c>
      <c r="F36" s="187" t="s">
        <v>846</v>
      </c>
      <c r="G36" s="187">
        <v>0</v>
      </c>
      <c r="H36" s="187" t="s">
        <v>746</v>
      </c>
      <c r="I36" s="187">
        <v>0</v>
      </c>
      <c r="J36" s="187" t="s">
        <v>746</v>
      </c>
      <c r="K36" s="187">
        <v>0</v>
      </c>
      <c r="L36" s="187" t="s">
        <v>748</v>
      </c>
      <c r="M36" s="187">
        <v>0</v>
      </c>
      <c r="N36" s="187" t="s">
        <v>748</v>
      </c>
      <c r="O36" s="187">
        <v>0</v>
      </c>
      <c r="P36" s="187" t="s">
        <v>748</v>
      </c>
      <c r="Q36" s="187">
        <v>0</v>
      </c>
      <c r="R36" s="187">
        <v>0</v>
      </c>
      <c r="S36" s="187">
        <v>0</v>
      </c>
      <c r="T36" s="187" t="s">
        <v>747</v>
      </c>
      <c r="U36" s="187">
        <v>0</v>
      </c>
      <c r="V36" s="187" t="s">
        <v>746</v>
      </c>
      <c r="W36" s="187">
        <v>0</v>
      </c>
      <c r="X36" s="187" t="s">
        <v>784</v>
      </c>
      <c r="Y36" s="187">
        <v>0</v>
      </c>
      <c r="Z36" s="187" t="s">
        <v>749</v>
      </c>
      <c r="AA36" s="187">
        <v>0</v>
      </c>
      <c r="AB36" s="203">
        <v>0</v>
      </c>
      <c r="AC36" s="187">
        <v>0</v>
      </c>
      <c r="AD36" s="204" t="s">
        <v>847</v>
      </c>
      <c r="AE36" s="187">
        <v>0</v>
      </c>
      <c r="AF36" s="205">
        <v>0</v>
      </c>
      <c r="AG36" s="205">
        <v>0</v>
      </c>
      <c r="AH36" s="204" t="s">
        <v>784</v>
      </c>
      <c r="AI36" s="204" t="s">
        <v>627</v>
      </c>
      <c r="AJ36" s="204" t="s">
        <v>784</v>
      </c>
      <c r="AK36" s="204" t="s">
        <v>627</v>
      </c>
      <c r="AL36" s="204" t="s">
        <v>785</v>
      </c>
      <c r="AM36" s="204" t="s">
        <v>627</v>
      </c>
      <c r="AN36" s="204" t="s">
        <v>785</v>
      </c>
      <c r="AO36" s="204" t="s">
        <v>627</v>
      </c>
      <c r="AP36" s="204" t="s">
        <v>785</v>
      </c>
      <c r="AQ36" s="204" t="s">
        <v>627</v>
      </c>
      <c r="AR36" s="204" t="s">
        <v>785</v>
      </c>
      <c r="AS36" s="204" t="s">
        <v>627</v>
      </c>
      <c r="AT36" s="204" t="s">
        <v>785</v>
      </c>
      <c r="AU36" s="204" t="s">
        <v>627</v>
      </c>
      <c r="AV36" s="204" t="s">
        <v>785</v>
      </c>
      <c r="AW36" s="187">
        <v>0</v>
      </c>
    </row>
    <row r="37" spans="1:49" ht="66.75" customHeight="1">
      <c r="A37" s="75" t="s">
        <v>507</v>
      </c>
      <c r="B37" s="177" t="s">
        <v>650</v>
      </c>
      <c r="C37" s="187" t="s">
        <v>700</v>
      </c>
      <c r="D37" s="187" t="s">
        <v>846</v>
      </c>
      <c r="E37" s="187">
        <v>0</v>
      </c>
      <c r="F37" s="187" t="s">
        <v>846</v>
      </c>
      <c r="G37" s="187">
        <v>0</v>
      </c>
      <c r="H37" s="187" t="s">
        <v>746</v>
      </c>
      <c r="I37" s="187">
        <v>0</v>
      </c>
      <c r="J37" s="187" t="s">
        <v>746</v>
      </c>
      <c r="K37" s="187">
        <v>0</v>
      </c>
      <c r="L37" s="187" t="s">
        <v>748</v>
      </c>
      <c r="M37" s="187">
        <v>0</v>
      </c>
      <c r="N37" s="187" t="s">
        <v>748</v>
      </c>
      <c r="O37" s="187">
        <v>0</v>
      </c>
      <c r="P37" s="187" t="s">
        <v>748</v>
      </c>
      <c r="Q37" s="187">
        <v>0</v>
      </c>
      <c r="R37" s="187">
        <v>0</v>
      </c>
      <c r="S37" s="187">
        <v>0</v>
      </c>
      <c r="T37" s="187" t="s">
        <v>747</v>
      </c>
      <c r="U37" s="187">
        <v>0</v>
      </c>
      <c r="V37" s="187" t="s">
        <v>746</v>
      </c>
      <c r="W37" s="187">
        <v>0</v>
      </c>
      <c r="X37" s="187" t="s">
        <v>784</v>
      </c>
      <c r="Y37" s="187">
        <v>0</v>
      </c>
      <c r="Z37" s="187" t="s">
        <v>749</v>
      </c>
      <c r="AA37" s="187">
        <v>0</v>
      </c>
      <c r="AB37" s="203">
        <v>0</v>
      </c>
      <c r="AC37" s="187">
        <v>0</v>
      </c>
      <c r="AD37" s="204" t="s">
        <v>847</v>
      </c>
      <c r="AE37" s="187">
        <v>0</v>
      </c>
      <c r="AF37" s="205">
        <v>0</v>
      </c>
      <c r="AG37" s="205">
        <v>0</v>
      </c>
      <c r="AH37" s="204" t="s">
        <v>784</v>
      </c>
      <c r="AI37" s="204" t="s">
        <v>627</v>
      </c>
      <c r="AJ37" s="204" t="s">
        <v>784</v>
      </c>
      <c r="AK37" s="204" t="s">
        <v>627</v>
      </c>
      <c r="AL37" s="204" t="s">
        <v>785</v>
      </c>
      <c r="AM37" s="204" t="s">
        <v>627</v>
      </c>
      <c r="AN37" s="204" t="s">
        <v>785</v>
      </c>
      <c r="AO37" s="204" t="s">
        <v>627</v>
      </c>
      <c r="AP37" s="204" t="s">
        <v>785</v>
      </c>
      <c r="AQ37" s="204" t="s">
        <v>627</v>
      </c>
      <c r="AR37" s="204" t="s">
        <v>785</v>
      </c>
      <c r="AS37" s="204" t="s">
        <v>627</v>
      </c>
      <c r="AT37" s="204" t="s">
        <v>785</v>
      </c>
      <c r="AU37" s="204" t="s">
        <v>627</v>
      </c>
      <c r="AV37" s="204" t="s">
        <v>785</v>
      </c>
      <c r="AW37" s="187">
        <v>0</v>
      </c>
    </row>
    <row r="38" spans="1:49" ht="47.25">
      <c r="A38" s="75" t="s">
        <v>536</v>
      </c>
      <c r="B38" s="177" t="s">
        <v>651</v>
      </c>
      <c r="C38" s="187" t="s">
        <v>700</v>
      </c>
      <c r="D38" s="187" t="s">
        <v>846</v>
      </c>
      <c r="E38" s="187">
        <v>0</v>
      </c>
      <c r="F38" s="187" t="s">
        <v>846</v>
      </c>
      <c r="G38" s="187">
        <v>0</v>
      </c>
      <c r="H38" s="187" t="s">
        <v>746</v>
      </c>
      <c r="I38" s="187">
        <v>0</v>
      </c>
      <c r="J38" s="187" t="s">
        <v>746</v>
      </c>
      <c r="K38" s="187">
        <v>0</v>
      </c>
      <c r="L38" s="187" t="s">
        <v>748</v>
      </c>
      <c r="M38" s="187">
        <v>0</v>
      </c>
      <c r="N38" s="187" t="s">
        <v>748</v>
      </c>
      <c r="O38" s="187">
        <v>0</v>
      </c>
      <c r="P38" s="187" t="s">
        <v>748</v>
      </c>
      <c r="Q38" s="187">
        <v>0</v>
      </c>
      <c r="R38" s="187">
        <v>0</v>
      </c>
      <c r="S38" s="187">
        <v>0</v>
      </c>
      <c r="T38" s="187" t="s">
        <v>747</v>
      </c>
      <c r="U38" s="187">
        <v>0</v>
      </c>
      <c r="V38" s="187" t="s">
        <v>746</v>
      </c>
      <c r="W38" s="187">
        <v>0</v>
      </c>
      <c r="X38" s="187" t="s">
        <v>784</v>
      </c>
      <c r="Y38" s="187">
        <v>0</v>
      </c>
      <c r="Z38" s="187" t="s">
        <v>749</v>
      </c>
      <c r="AA38" s="187">
        <v>0</v>
      </c>
      <c r="AB38" s="203">
        <v>0</v>
      </c>
      <c r="AC38" s="187">
        <v>0</v>
      </c>
      <c r="AD38" s="204" t="s">
        <v>847</v>
      </c>
      <c r="AE38" s="187">
        <v>0</v>
      </c>
      <c r="AF38" s="205">
        <v>0</v>
      </c>
      <c r="AG38" s="205">
        <v>0</v>
      </c>
      <c r="AH38" s="204" t="s">
        <v>784</v>
      </c>
      <c r="AI38" s="204" t="s">
        <v>627</v>
      </c>
      <c r="AJ38" s="204" t="s">
        <v>784</v>
      </c>
      <c r="AK38" s="204" t="s">
        <v>627</v>
      </c>
      <c r="AL38" s="204" t="s">
        <v>785</v>
      </c>
      <c r="AM38" s="204" t="s">
        <v>627</v>
      </c>
      <c r="AN38" s="204" t="s">
        <v>785</v>
      </c>
      <c r="AO38" s="204" t="s">
        <v>627</v>
      </c>
      <c r="AP38" s="204" t="s">
        <v>785</v>
      </c>
      <c r="AQ38" s="204" t="s">
        <v>627</v>
      </c>
      <c r="AR38" s="204" t="s">
        <v>785</v>
      </c>
      <c r="AS38" s="204" t="s">
        <v>627</v>
      </c>
      <c r="AT38" s="204" t="s">
        <v>785</v>
      </c>
      <c r="AU38" s="204" t="s">
        <v>627</v>
      </c>
      <c r="AV38" s="204" t="s">
        <v>785</v>
      </c>
      <c r="AW38" s="187">
        <v>0</v>
      </c>
    </row>
    <row r="39" spans="1:49" ht="150" customHeight="1">
      <c r="A39" s="75" t="s">
        <v>536</v>
      </c>
      <c r="B39" s="177" t="s">
        <v>652</v>
      </c>
      <c r="C39" s="187" t="s">
        <v>700</v>
      </c>
      <c r="D39" s="187" t="s">
        <v>846</v>
      </c>
      <c r="E39" s="187">
        <v>0</v>
      </c>
      <c r="F39" s="187" t="s">
        <v>846</v>
      </c>
      <c r="G39" s="187">
        <v>0</v>
      </c>
      <c r="H39" s="187" t="s">
        <v>746</v>
      </c>
      <c r="I39" s="187">
        <v>0</v>
      </c>
      <c r="J39" s="187" t="s">
        <v>746</v>
      </c>
      <c r="K39" s="187">
        <v>0</v>
      </c>
      <c r="L39" s="187" t="s">
        <v>748</v>
      </c>
      <c r="M39" s="187">
        <v>0</v>
      </c>
      <c r="N39" s="187" t="s">
        <v>748</v>
      </c>
      <c r="O39" s="187">
        <v>0</v>
      </c>
      <c r="P39" s="187" t="s">
        <v>748</v>
      </c>
      <c r="Q39" s="187">
        <v>0</v>
      </c>
      <c r="R39" s="187">
        <v>0</v>
      </c>
      <c r="S39" s="187">
        <v>0</v>
      </c>
      <c r="T39" s="187" t="s">
        <v>747</v>
      </c>
      <c r="U39" s="187">
        <v>0</v>
      </c>
      <c r="V39" s="187" t="s">
        <v>746</v>
      </c>
      <c r="W39" s="187">
        <v>0</v>
      </c>
      <c r="X39" s="187" t="s">
        <v>784</v>
      </c>
      <c r="Y39" s="187">
        <v>0</v>
      </c>
      <c r="Z39" s="187" t="s">
        <v>749</v>
      </c>
      <c r="AA39" s="187">
        <v>0</v>
      </c>
      <c r="AB39" s="203">
        <v>0</v>
      </c>
      <c r="AC39" s="187">
        <v>0</v>
      </c>
      <c r="AD39" s="204" t="s">
        <v>847</v>
      </c>
      <c r="AE39" s="187">
        <v>0</v>
      </c>
      <c r="AF39" s="205">
        <v>0</v>
      </c>
      <c r="AG39" s="205">
        <v>0</v>
      </c>
      <c r="AH39" s="204" t="s">
        <v>784</v>
      </c>
      <c r="AI39" s="204" t="s">
        <v>627</v>
      </c>
      <c r="AJ39" s="204" t="s">
        <v>784</v>
      </c>
      <c r="AK39" s="204" t="s">
        <v>627</v>
      </c>
      <c r="AL39" s="204" t="s">
        <v>785</v>
      </c>
      <c r="AM39" s="204" t="s">
        <v>627</v>
      </c>
      <c r="AN39" s="204" t="s">
        <v>785</v>
      </c>
      <c r="AO39" s="204" t="s">
        <v>627</v>
      </c>
      <c r="AP39" s="204" t="s">
        <v>785</v>
      </c>
      <c r="AQ39" s="204" t="s">
        <v>627</v>
      </c>
      <c r="AR39" s="204" t="s">
        <v>785</v>
      </c>
      <c r="AS39" s="204" t="s">
        <v>627</v>
      </c>
      <c r="AT39" s="204" t="s">
        <v>785</v>
      </c>
      <c r="AU39" s="204" t="s">
        <v>627</v>
      </c>
      <c r="AV39" s="204" t="s">
        <v>785</v>
      </c>
      <c r="AW39" s="187">
        <v>0</v>
      </c>
    </row>
    <row r="40" spans="1:49" ht="135" customHeight="1">
      <c r="A40" s="75" t="s">
        <v>536</v>
      </c>
      <c r="B40" s="177" t="s">
        <v>653</v>
      </c>
      <c r="C40" s="187" t="s">
        <v>700</v>
      </c>
      <c r="D40" s="187" t="s">
        <v>846</v>
      </c>
      <c r="E40" s="187">
        <v>0</v>
      </c>
      <c r="F40" s="187" t="s">
        <v>846</v>
      </c>
      <c r="G40" s="187">
        <v>0</v>
      </c>
      <c r="H40" s="187" t="s">
        <v>746</v>
      </c>
      <c r="I40" s="187">
        <v>0</v>
      </c>
      <c r="J40" s="187" t="s">
        <v>746</v>
      </c>
      <c r="K40" s="187">
        <v>0</v>
      </c>
      <c r="L40" s="187" t="s">
        <v>748</v>
      </c>
      <c r="M40" s="187">
        <v>0</v>
      </c>
      <c r="N40" s="187" t="s">
        <v>748</v>
      </c>
      <c r="O40" s="187">
        <v>0</v>
      </c>
      <c r="P40" s="187" t="s">
        <v>748</v>
      </c>
      <c r="Q40" s="187">
        <v>0</v>
      </c>
      <c r="R40" s="187">
        <v>0</v>
      </c>
      <c r="S40" s="187">
        <v>0</v>
      </c>
      <c r="T40" s="187" t="s">
        <v>747</v>
      </c>
      <c r="U40" s="187">
        <v>0</v>
      </c>
      <c r="V40" s="187" t="s">
        <v>746</v>
      </c>
      <c r="W40" s="187">
        <v>0</v>
      </c>
      <c r="X40" s="187" t="s">
        <v>784</v>
      </c>
      <c r="Y40" s="187">
        <v>0</v>
      </c>
      <c r="Z40" s="187" t="s">
        <v>749</v>
      </c>
      <c r="AA40" s="187">
        <v>0</v>
      </c>
      <c r="AB40" s="203">
        <v>0</v>
      </c>
      <c r="AC40" s="187">
        <v>0</v>
      </c>
      <c r="AD40" s="204" t="s">
        <v>847</v>
      </c>
      <c r="AE40" s="187">
        <v>0</v>
      </c>
      <c r="AF40" s="205">
        <v>0</v>
      </c>
      <c r="AG40" s="205">
        <v>0</v>
      </c>
      <c r="AH40" s="204" t="s">
        <v>784</v>
      </c>
      <c r="AI40" s="204" t="s">
        <v>627</v>
      </c>
      <c r="AJ40" s="204" t="s">
        <v>784</v>
      </c>
      <c r="AK40" s="204" t="s">
        <v>627</v>
      </c>
      <c r="AL40" s="204" t="s">
        <v>785</v>
      </c>
      <c r="AM40" s="204" t="s">
        <v>627</v>
      </c>
      <c r="AN40" s="204" t="s">
        <v>785</v>
      </c>
      <c r="AO40" s="204" t="s">
        <v>627</v>
      </c>
      <c r="AP40" s="204" t="s">
        <v>785</v>
      </c>
      <c r="AQ40" s="204" t="s">
        <v>627</v>
      </c>
      <c r="AR40" s="204" t="s">
        <v>785</v>
      </c>
      <c r="AS40" s="204" t="s">
        <v>627</v>
      </c>
      <c r="AT40" s="204" t="s">
        <v>785</v>
      </c>
      <c r="AU40" s="204" t="s">
        <v>627</v>
      </c>
      <c r="AV40" s="204" t="s">
        <v>785</v>
      </c>
      <c r="AW40" s="187">
        <v>0</v>
      </c>
    </row>
    <row r="41" spans="1:49" ht="137.25" customHeight="1">
      <c r="A41" s="75" t="s">
        <v>536</v>
      </c>
      <c r="B41" s="177" t="s">
        <v>654</v>
      </c>
      <c r="C41" s="187" t="s">
        <v>700</v>
      </c>
      <c r="D41" s="187" t="s">
        <v>846</v>
      </c>
      <c r="E41" s="187">
        <v>0</v>
      </c>
      <c r="F41" s="187" t="s">
        <v>846</v>
      </c>
      <c r="G41" s="187">
        <v>0</v>
      </c>
      <c r="H41" s="187" t="s">
        <v>746</v>
      </c>
      <c r="I41" s="187">
        <v>0</v>
      </c>
      <c r="J41" s="187" t="s">
        <v>746</v>
      </c>
      <c r="K41" s="187">
        <v>0</v>
      </c>
      <c r="L41" s="187" t="s">
        <v>748</v>
      </c>
      <c r="M41" s="187">
        <v>0</v>
      </c>
      <c r="N41" s="187" t="s">
        <v>748</v>
      </c>
      <c r="O41" s="187">
        <v>0</v>
      </c>
      <c r="P41" s="187" t="s">
        <v>748</v>
      </c>
      <c r="Q41" s="187">
        <v>0</v>
      </c>
      <c r="R41" s="187">
        <v>0</v>
      </c>
      <c r="S41" s="187">
        <v>0</v>
      </c>
      <c r="T41" s="187" t="s">
        <v>747</v>
      </c>
      <c r="U41" s="187">
        <v>0</v>
      </c>
      <c r="V41" s="187" t="s">
        <v>746</v>
      </c>
      <c r="W41" s="187">
        <v>0</v>
      </c>
      <c r="X41" s="187" t="s">
        <v>784</v>
      </c>
      <c r="Y41" s="187">
        <v>0</v>
      </c>
      <c r="Z41" s="187" t="s">
        <v>749</v>
      </c>
      <c r="AA41" s="187">
        <v>0</v>
      </c>
      <c r="AB41" s="203">
        <v>0</v>
      </c>
      <c r="AC41" s="187">
        <v>0</v>
      </c>
      <c r="AD41" s="204" t="s">
        <v>847</v>
      </c>
      <c r="AE41" s="187">
        <v>0</v>
      </c>
      <c r="AF41" s="205">
        <v>0</v>
      </c>
      <c r="AG41" s="205">
        <v>0</v>
      </c>
      <c r="AH41" s="204" t="s">
        <v>784</v>
      </c>
      <c r="AI41" s="204" t="s">
        <v>627</v>
      </c>
      <c r="AJ41" s="204" t="s">
        <v>784</v>
      </c>
      <c r="AK41" s="204" t="s">
        <v>627</v>
      </c>
      <c r="AL41" s="204" t="s">
        <v>785</v>
      </c>
      <c r="AM41" s="204" t="s">
        <v>627</v>
      </c>
      <c r="AN41" s="204" t="s">
        <v>785</v>
      </c>
      <c r="AO41" s="204" t="s">
        <v>627</v>
      </c>
      <c r="AP41" s="204" t="s">
        <v>785</v>
      </c>
      <c r="AQ41" s="204" t="s">
        <v>627</v>
      </c>
      <c r="AR41" s="204" t="s">
        <v>785</v>
      </c>
      <c r="AS41" s="204" t="s">
        <v>627</v>
      </c>
      <c r="AT41" s="204" t="s">
        <v>785</v>
      </c>
      <c r="AU41" s="204" t="s">
        <v>627</v>
      </c>
      <c r="AV41" s="204" t="s">
        <v>785</v>
      </c>
      <c r="AW41" s="187">
        <v>0</v>
      </c>
    </row>
    <row r="42" spans="1:49" ht="54" customHeight="1">
      <c r="A42" s="75" t="s">
        <v>537</v>
      </c>
      <c r="B42" s="177" t="s">
        <v>651</v>
      </c>
      <c r="C42" s="187" t="s">
        <v>700</v>
      </c>
      <c r="D42" s="187" t="s">
        <v>846</v>
      </c>
      <c r="E42" s="187">
        <v>0</v>
      </c>
      <c r="F42" s="187" t="s">
        <v>846</v>
      </c>
      <c r="G42" s="187">
        <v>0</v>
      </c>
      <c r="H42" s="187" t="s">
        <v>746</v>
      </c>
      <c r="I42" s="187">
        <v>0</v>
      </c>
      <c r="J42" s="187" t="s">
        <v>746</v>
      </c>
      <c r="K42" s="187">
        <v>0</v>
      </c>
      <c r="L42" s="187" t="s">
        <v>748</v>
      </c>
      <c r="M42" s="187">
        <v>0</v>
      </c>
      <c r="N42" s="187" t="s">
        <v>748</v>
      </c>
      <c r="O42" s="187">
        <v>0</v>
      </c>
      <c r="P42" s="187" t="s">
        <v>748</v>
      </c>
      <c r="Q42" s="187">
        <v>0</v>
      </c>
      <c r="R42" s="187">
        <v>0</v>
      </c>
      <c r="S42" s="187">
        <v>0</v>
      </c>
      <c r="T42" s="187" t="s">
        <v>747</v>
      </c>
      <c r="U42" s="187">
        <v>0</v>
      </c>
      <c r="V42" s="187" t="s">
        <v>746</v>
      </c>
      <c r="W42" s="187">
        <v>0</v>
      </c>
      <c r="X42" s="187" t="s">
        <v>784</v>
      </c>
      <c r="Y42" s="187">
        <v>0</v>
      </c>
      <c r="Z42" s="187" t="s">
        <v>749</v>
      </c>
      <c r="AA42" s="187">
        <v>0</v>
      </c>
      <c r="AB42" s="203">
        <v>0</v>
      </c>
      <c r="AC42" s="187">
        <v>0</v>
      </c>
      <c r="AD42" s="204" t="s">
        <v>847</v>
      </c>
      <c r="AE42" s="187">
        <v>0</v>
      </c>
      <c r="AF42" s="205">
        <v>0</v>
      </c>
      <c r="AG42" s="205">
        <v>0</v>
      </c>
      <c r="AH42" s="204" t="s">
        <v>784</v>
      </c>
      <c r="AI42" s="204" t="s">
        <v>627</v>
      </c>
      <c r="AJ42" s="204" t="s">
        <v>784</v>
      </c>
      <c r="AK42" s="204" t="s">
        <v>627</v>
      </c>
      <c r="AL42" s="204" t="s">
        <v>785</v>
      </c>
      <c r="AM42" s="204" t="s">
        <v>627</v>
      </c>
      <c r="AN42" s="204" t="s">
        <v>785</v>
      </c>
      <c r="AO42" s="204" t="s">
        <v>627</v>
      </c>
      <c r="AP42" s="204" t="s">
        <v>785</v>
      </c>
      <c r="AQ42" s="204" t="s">
        <v>627</v>
      </c>
      <c r="AR42" s="204" t="s">
        <v>785</v>
      </c>
      <c r="AS42" s="204" t="s">
        <v>627</v>
      </c>
      <c r="AT42" s="204" t="s">
        <v>785</v>
      </c>
      <c r="AU42" s="204" t="s">
        <v>627</v>
      </c>
      <c r="AV42" s="204" t="s">
        <v>785</v>
      </c>
      <c r="AW42" s="187">
        <v>0</v>
      </c>
    </row>
    <row r="43" spans="1:49" ht="150" customHeight="1">
      <c r="A43" s="75" t="s">
        <v>537</v>
      </c>
      <c r="B43" s="177" t="s">
        <v>652</v>
      </c>
      <c r="C43" s="187" t="s">
        <v>700</v>
      </c>
      <c r="D43" s="187" t="s">
        <v>846</v>
      </c>
      <c r="E43" s="187">
        <v>0</v>
      </c>
      <c r="F43" s="187" t="s">
        <v>846</v>
      </c>
      <c r="G43" s="187">
        <v>0</v>
      </c>
      <c r="H43" s="187" t="s">
        <v>746</v>
      </c>
      <c r="I43" s="187">
        <v>0</v>
      </c>
      <c r="J43" s="187" t="s">
        <v>746</v>
      </c>
      <c r="K43" s="187">
        <v>0</v>
      </c>
      <c r="L43" s="187" t="s">
        <v>748</v>
      </c>
      <c r="M43" s="187">
        <v>0</v>
      </c>
      <c r="N43" s="187" t="s">
        <v>748</v>
      </c>
      <c r="O43" s="187">
        <v>0</v>
      </c>
      <c r="P43" s="187" t="s">
        <v>748</v>
      </c>
      <c r="Q43" s="187">
        <v>0</v>
      </c>
      <c r="R43" s="187">
        <v>0</v>
      </c>
      <c r="S43" s="187">
        <v>0</v>
      </c>
      <c r="T43" s="187" t="s">
        <v>747</v>
      </c>
      <c r="U43" s="187">
        <v>0</v>
      </c>
      <c r="V43" s="187" t="s">
        <v>746</v>
      </c>
      <c r="W43" s="187">
        <v>0</v>
      </c>
      <c r="X43" s="187" t="s">
        <v>784</v>
      </c>
      <c r="Y43" s="187">
        <v>0</v>
      </c>
      <c r="Z43" s="187" t="s">
        <v>749</v>
      </c>
      <c r="AA43" s="187">
        <v>0</v>
      </c>
      <c r="AB43" s="203">
        <v>0</v>
      </c>
      <c r="AC43" s="187">
        <v>0</v>
      </c>
      <c r="AD43" s="204" t="s">
        <v>847</v>
      </c>
      <c r="AE43" s="187">
        <v>0</v>
      </c>
      <c r="AF43" s="205">
        <v>0</v>
      </c>
      <c r="AG43" s="205">
        <v>0</v>
      </c>
      <c r="AH43" s="204" t="s">
        <v>784</v>
      </c>
      <c r="AI43" s="204" t="s">
        <v>627</v>
      </c>
      <c r="AJ43" s="204" t="s">
        <v>784</v>
      </c>
      <c r="AK43" s="204" t="s">
        <v>627</v>
      </c>
      <c r="AL43" s="204" t="s">
        <v>785</v>
      </c>
      <c r="AM43" s="204" t="s">
        <v>627</v>
      </c>
      <c r="AN43" s="204" t="s">
        <v>785</v>
      </c>
      <c r="AO43" s="204" t="s">
        <v>627</v>
      </c>
      <c r="AP43" s="204" t="s">
        <v>785</v>
      </c>
      <c r="AQ43" s="204" t="s">
        <v>627</v>
      </c>
      <c r="AR43" s="204" t="s">
        <v>785</v>
      </c>
      <c r="AS43" s="204" t="s">
        <v>627</v>
      </c>
      <c r="AT43" s="204" t="s">
        <v>785</v>
      </c>
      <c r="AU43" s="204" t="s">
        <v>627</v>
      </c>
      <c r="AV43" s="204" t="s">
        <v>785</v>
      </c>
      <c r="AW43" s="187">
        <v>0</v>
      </c>
    </row>
    <row r="44" spans="1:49" ht="136.5" customHeight="1">
      <c r="A44" s="75" t="s">
        <v>537</v>
      </c>
      <c r="B44" s="177" t="s">
        <v>653</v>
      </c>
      <c r="C44" s="187" t="s">
        <v>700</v>
      </c>
      <c r="D44" s="187" t="s">
        <v>846</v>
      </c>
      <c r="E44" s="187">
        <v>0</v>
      </c>
      <c r="F44" s="187" t="s">
        <v>846</v>
      </c>
      <c r="G44" s="187">
        <v>0</v>
      </c>
      <c r="H44" s="187" t="s">
        <v>746</v>
      </c>
      <c r="I44" s="187">
        <v>0</v>
      </c>
      <c r="J44" s="187" t="s">
        <v>746</v>
      </c>
      <c r="K44" s="187">
        <v>0</v>
      </c>
      <c r="L44" s="187" t="s">
        <v>748</v>
      </c>
      <c r="M44" s="187">
        <v>0</v>
      </c>
      <c r="N44" s="187" t="s">
        <v>748</v>
      </c>
      <c r="O44" s="187">
        <v>0</v>
      </c>
      <c r="P44" s="187" t="s">
        <v>748</v>
      </c>
      <c r="Q44" s="187">
        <v>0</v>
      </c>
      <c r="R44" s="187">
        <v>0</v>
      </c>
      <c r="S44" s="187">
        <v>0</v>
      </c>
      <c r="T44" s="187" t="s">
        <v>747</v>
      </c>
      <c r="U44" s="187">
        <v>0</v>
      </c>
      <c r="V44" s="187" t="s">
        <v>746</v>
      </c>
      <c r="W44" s="187">
        <v>0</v>
      </c>
      <c r="X44" s="187" t="s">
        <v>784</v>
      </c>
      <c r="Y44" s="187">
        <v>0</v>
      </c>
      <c r="Z44" s="187" t="s">
        <v>749</v>
      </c>
      <c r="AA44" s="187">
        <v>0</v>
      </c>
      <c r="AB44" s="203">
        <v>0</v>
      </c>
      <c r="AC44" s="187">
        <v>0</v>
      </c>
      <c r="AD44" s="204" t="s">
        <v>847</v>
      </c>
      <c r="AE44" s="187">
        <v>0</v>
      </c>
      <c r="AF44" s="205">
        <v>0</v>
      </c>
      <c r="AG44" s="205">
        <v>0</v>
      </c>
      <c r="AH44" s="204" t="s">
        <v>784</v>
      </c>
      <c r="AI44" s="204" t="s">
        <v>627</v>
      </c>
      <c r="AJ44" s="204" t="s">
        <v>784</v>
      </c>
      <c r="AK44" s="204" t="s">
        <v>627</v>
      </c>
      <c r="AL44" s="204" t="s">
        <v>785</v>
      </c>
      <c r="AM44" s="204" t="s">
        <v>627</v>
      </c>
      <c r="AN44" s="204" t="s">
        <v>785</v>
      </c>
      <c r="AO44" s="204" t="s">
        <v>627</v>
      </c>
      <c r="AP44" s="204" t="s">
        <v>785</v>
      </c>
      <c r="AQ44" s="204" t="s">
        <v>627</v>
      </c>
      <c r="AR44" s="204" t="s">
        <v>785</v>
      </c>
      <c r="AS44" s="204" t="s">
        <v>627</v>
      </c>
      <c r="AT44" s="204" t="s">
        <v>785</v>
      </c>
      <c r="AU44" s="204" t="s">
        <v>627</v>
      </c>
      <c r="AV44" s="204" t="s">
        <v>785</v>
      </c>
      <c r="AW44" s="187">
        <v>0</v>
      </c>
    </row>
    <row r="45" spans="1:49" ht="134.25" customHeight="1">
      <c r="A45" s="75" t="s">
        <v>537</v>
      </c>
      <c r="B45" s="177" t="s">
        <v>655</v>
      </c>
      <c r="C45" s="187" t="s">
        <v>700</v>
      </c>
      <c r="D45" s="187" t="s">
        <v>846</v>
      </c>
      <c r="E45" s="187">
        <v>0</v>
      </c>
      <c r="F45" s="187" t="s">
        <v>846</v>
      </c>
      <c r="G45" s="187">
        <v>0</v>
      </c>
      <c r="H45" s="187" t="s">
        <v>746</v>
      </c>
      <c r="I45" s="187">
        <v>0</v>
      </c>
      <c r="J45" s="187" t="s">
        <v>746</v>
      </c>
      <c r="K45" s="187">
        <v>0</v>
      </c>
      <c r="L45" s="187" t="s">
        <v>748</v>
      </c>
      <c r="M45" s="187">
        <v>0</v>
      </c>
      <c r="N45" s="187" t="s">
        <v>748</v>
      </c>
      <c r="O45" s="187">
        <v>0</v>
      </c>
      <c r="P45" s="187" t="s">
        <v>748</v>
      </c>
      <c r="Q45" s="187">
        <v>0</v>
      </c>
      <c r="R45" s="187">
        <v>0</v>
      </c>
      <c r="S45" s="187">
        <v>0</v>
      </c>
      <c r="T45" s="187" t="s">
        <v>747</v>
      </c>
      <c r="U45" s="187">
        <v>0</v>
      </c>
      <c r="V45" s="187" t="s">
        <v>746</v>
      </c>
      <c r="W45" s="187">
        <v>0</v>
      </c>
      <c r="X45" s="187" t="s">
        <v>784</v>
      </c>
      <c r="Y45" s="187">
        <v>0</v>
      </c>
      <c r="Z45" s="187" t="s">
        <v>749</v>
      </c>
      <c r="AA45" s="187">
        <v>0</v>
      </c>
      <c r="AB45" s="203">
        <v>0</v>
      </c>
      <c r="AC45" s="187">
        <v>0</v>
      </c>
      <c r="AD45" s="204" t="s">
        <v>847</v>
      </c>
      <c r="AE45" s="187">
        <v>0</v>
      </c>
      <c r="AF45" s="205">
        <v>0</v>
      </c>
      <c r="AG45" s="205">
        <v>0</v>
      </c>
      <c r="AH45" s="204" t="s">
        <v>784</v>
      </c>
      <c r="AI45" s="204" t="s">
        <v>627</v>
      </c>
      <c r="AJ45" s="204" t="s">
        <v>784</v>
      </c>
      <c r="AK45" s="204" t="s">
        <v>627</v>
      </c>
      <c r="AL45" s="204" t="s">
        <v>785</v>
      </c>
      <c r="AM45" s="204" t="s">
        <v>627</v>
      </c>
      <c r="AN45" s="204" t="s">
        <v>785</v>
      </c>
      <c r="AO45" s="204" t="s">
        <v>627</v>
      </c>
      <c r="AP45" s="204" t="s">
        <v>785</v>
      </c>
      <c r="AQ45" s="204" t="s">
        <v>627</v>
      </c>
      <c r="AR45" s="204" t="s">
        <v>785</v>
      </c>
      <c r="AS45" s="204" t="s">
        <v>627</v>
      </c>
      <c r="AT45" s="204" t="s">
        <v>785</v>
      </c>
      <c r="AU45" s="204" t="s">
        <v>627</v>
      </c>
      <c r="AV45" s="204" t="s">
        <v>785</v>
      </c>
      <c r="AW45" s="187">
        <v>0</v>
      </c>
    </row>
    <row r="46" spans="1:49" ht="116.25" customHeight="1">
      <c r="A46" s="75" t="s">
        <v>508</v>
      </c>
      <c r="B46" s="177" t="s">
        <v>656</v>
      </c>
      <c r="C46" s="187" t="s">
        <v>700</v>
      </c>
      <c r="D46" s="187" t="s">
        <v>846</v>
      </c>
      <c r="E46" s="187">
        <v>0</v>
      </c>
      <c r="F46" s="187" t="s">
        <v>846</v>
      </c>
      <c r="G46" s="187">
        <v>0</v>
      </c>
      <c r="H46" s="187" t="s">
        <v>746</v>
      </c>
      <c r="I46" s="187">
        <v>0</v>
      </c>
      <c r="J46" s="187" t="s">
        <v>746</v>
      </c>
      <c r="K46" s="187">
        <v>0</v>
      </c>
      <c r="L46" s="187" t="s">
        <v>748</v>
      </c>
      <c r="M46" s="187">
        <v>0</v>
      </c>
      <c r="N46" s="187" t="s">
        <v>748</v>
      </c>
      <c r="O46" s="187">
        <v>0</v>
      </c>
      <c r="P46" s="187" t="s">
        <v>748</v>
      </c>
      <c r="Q46" s="187">
        <v>0</v>
      </c>
      <c r="R46" s="187">
        <v>0</v>
      </c>
      <c r="S46" s="187">
        <v>0</v>
      </c>
      <c r="T46" s="187" t="s">
        <v>747</v>
      </c>
      <c r="U46" s="187">
        <v>0</v>
      </c>
      <c r="V46" s="187" t="s">
        <v>746</v>
      </c>
      <c r="W46" s="187">
        <v>0</v>
      </c>
      <c r="X46" s="187" t="s">
        <v>784</v>
      </c>
      <c r="Y46" s="187">
        <v>0</v>
      </c>
      <c r="Z46" s="187" t="s">
        <v>749</v>
      </c>
      <c r="AA46" s="187">
        <v>0</v>
      </c>
      <c r="AB46" s="203">
        <v>0</v>
      </c>
      <c r="AC46" s="187">
        <v>0</v>
      </c>
      <c r="AD46" s="204" t="s">
        <v>847</v>
      </c>
      <c r="AE46" s="187">
        <v>0</v>
      </c>
      <c r="AF46" s="205">
        <v>0</v>
      </c>
      <c r="AG46" s="205">
        <v>0</v>
      </c>
      <c r="AH46" s="204" t="s">
        <v>784</v>
      </c>
      <c r="AI46" s="204" t="s">
        <v>627</v>
      </c>
      <c r="AJ46" s="204" t="s">
        <v>784</v>
      </c>
      <c r="AK46" s="204" t="s">
        <v>627</v>
      </c>
      <c r="AL46" s="204" t="s">
        <v>785</v>
      </c>
      <c r="AM46" s="204" t="s">
        <v>627</v>
      </c>
      <c r="AN46" s="204" t="s">
        <v>785</v>
      </c>
      <c r="AO46" s="204" t="s">
        <v>627</v>
      </c>
      <c r="AP46" s="204" t="s">
        <v>785</v>
      </c>
      <c r="AQ46" s="204" t="s">
        <v>627</v>
      </c>
      <c r="AR46" s="204" t="s">
        <v>785</v>
      </c>
      <c r="AS46" s="204" t="s">
        <v>627</v>
      </c>
      <c r="AT46" s="204" t="s">
        <v>785</v>
      </c>
      <c r="AU46" s="204" t="s">
        <v>627</v>
      </c>
      <c r="AV46" s="204" t="s">
        <v>785</v>
      </c>
      <c r="AW46" s="187">
        <v>0</v>
      </c>
    </row>
    <row r="47" spans="1:49" ht="100.5" customHeight="1">
      <c r="A47" s="75" t="s">
        <v>540</v>
      </c>
      <c r="B47" s="177" t="s">
        <v>657</v>
      </c>
      <c r="C47" s="187" t="s">
        <v>700</v>
      </c>
      <c r="D47" s="187" t="s">
        <v>846</v>
      </c>
      <c r="E47" s="187">
        <v>0</v>
      </c>
      <c r="F47" s="187" t="s">
        <v>846</v>
      </c>
      <c r="G47" s="187">
        <v>0</v>
      </c>
      <c r="H47" s="187" t="s">
        <v>746</v>
      </c>
      <c r="I47" s="187">
        <v>0</v>
      </c>
      <c r="J47" s="187" t="s">
        <v>746</v>
      </c>
      <c r="K47" s="187">
        <v>0</v>
      </c>
      <c r="L47" s="187" t="s">
        <v>748</v>
      </c>
      <c r="M47" s="187">
        <v>0</v>
      </c>
      <c r="N47" s="187" t="s">
        <v>748</v>
      </c>
      <c r="O47" s="187">
        <v>0</v>
      </c>
      <c r="P47" s="187" t="s">
        <v>748</v>
      </c>
      <c r="Q47" s="187">
        <v>0</v>
      </c>
      <c r="R47" s="187">
        <v>0</v>
      </c>
      <c r="S47" s="187">
        <v>0</v>
      </c>
      <c r="T47" s="187" t="s">
        <v>747</v>
      </c>
      <c r="U47" s="187">
        <v>0</v>
      </c>
      <c r="V47" s="187" t="s">
        <v>746</v>
      </c>
      <c r="W47" s="187">
        <v>0</v>
      </c>
      <c r="X47" s="187" t="s">
        <v>784</v>
      </c>
      <c r="Y47" s="187">
        <v>0</v>
      </c>
      <c r="Z47" s="187" t="s">
        <v>749</v>
      </c>
      <c r="AA47" s="187">
        <v>0</v>
      </c>
      <c r="AB47" s="203">
        <v>0</v>
      </c>
      <c r="AC47" s="187">
        <v>0</v>
      </c>
      <c r="AD47" s="204" t="s">
        <v>847</v>
      </c>
      <c r="AE47" s="187">
        <v>0</v>
      </c>
      <c r="AF47" s="205">
        <v>0</v>
      </c>
      <c r="AG47" s="205">
        <v>0</v>
      </c>
      <c r="AH47" s="204" t="s">
        <v>784</v>
      </c>
      <c r="AI47" s="204" t="s">
        <v>627</v>
      </c>
      <c r="AJ47" s="204" t="s">
        <v>784</v>
      </c>
      <c r="AK47" s="204" t="s">
        <v>627</v>
      </c>
      <c r="AL47" s="204" t="s">
        <v>785</v>
      </c>
      <c r="AM47" s="204" t="s">
        <v>627</v>
      </c>
      <c r="AN47" s="204" t="s">
        <v>785</v>
      </c>
      <c r="AO47" s="204" t="s">
        <v>627</v>
      </c>
      <c r="AP47" s="204" t="s">
        <v>785</v>
      </c>
      <c r="AQ47" s="204" t="s">
        <v>627</v>
      </c>
      <c r="AR47" s="204" t="s">
        <v>785</v>
      </c>
      <c r="AS47" s="204" t="s">
        <v>627</v>
      </c>
      <c r="AT47" s="204" t="s">
        <v>785</v>
      </c>
      <c r="AU47" s="204" t="s">
        <v>627</v>
      </c>
      <c r="AV47" s="204" t="s">
        <v>785</v>
      </c>
      <c r="AW47" s="187">
        <v>0</v>
      </c>
    </row>
    <row r="48" spans="1:49" ht="99.75" customHeight="1">
      <c r="A48" s="75" t="s">
        <v>541</v>
      </c>
      <c r="B48" s="177" t="s">
        <v>658</v>
      </c>
      <c r="C48" s="187" t="s">
        <v>700</v>
      </c>
      <c r="D48" s="187" t="s">
        <v>846</v>
      </c>
      <c r="E48" s="187">
        <v>0</v>
      </c>
      <c r="F48" s="187" t="s">
        <v>846</v>
      </c>
      <c r="G48" s="187">
        <v>0</v>
      </c>
      <c r="H48" s="187" t="s">
        <v>746</v>
      </c>
      <c r="I48" s="187">
        <v>0</v>
      </c>
      <c r="J48" s="187" t="s">
        <v>746</v>
      </c>
      <c r="K48" s="187">
        <v>0</v>
      </c>
      <c r="L48" s="187" t="s">
        <v>748</v>
      </c>
      <c r="M48" s="187">
        <v>0</v>
      </c>
      <c r="N48" s="187" t="s">
        <v>748</v>
      </c>
      <c r="O48" s="187">
        <v>0</v>
      </c>
      <c r="P48" s="187" t="s">
        <v>748</v>
      </c>
      <c r="Q48" s="187">
        <v>0</v>
      </c>
      <c r="R48" s="187">
        <v>0</v>
      </c>
      <c r="S48" s="187">
        <v>0</v>
      </c>
      <c r="T48" s="187" t="s">
        <v>747</v>
      </c>
      <c r="U48" s="187">
        <v>0</v>
      </c>
      <c r="V48" s="187" t="s">
        <v>746</v>
      </c>
      <c r="W48" s="187">
        <v>0</v>
      </c>
      <c r="X48" s="187" t="s">
        <v>784</v>
      </c>
      <c r="Y48" s="187">
        <v>0</v>
      </c>
      <c r="Z48" s="187" t="s">
        <v>749</v>
      </c>
      <c r="AA48" s="187">
        <v>0</v>
      </c>
      <c r="AB48" s="203">
        <v>0</v>
      </c>
      <c r="AC48" s="187">
        <v>0</v>
      </c>
      <c r="AD48" s="204" t="s">
        <v>847</v>
      </c>
      <c r="AE48" s="187">
        <v>0</v>
      </c>
      <c r="AF48" s="205">
        <v>0</v>
      </c>
      <c r="AG48" s="205">
        <v>0</v>
      </c>
      <c r="AH48" s="204" t="s">
        <v>784</v>
      </c>
      <c r="AI48" s="204" t="s">
        <v>627</v>
      </c>
      <c r="AJ48" s="204" t="s">
        <v>784</v>
      </c>
      <c r="AK48" s="204" t="s">
        <v>627</v>
      </c>
      <c r="AL48" s="204" t="s">
        <v>785</v>
      </c>
      <c r="AM48" s="204" t="s">
        <v>627</v>
      </c>
      <c r="AN48" s="204" t="s">
        <v>785</v>
      </c>
      <c r="AO48" s="204" t="s">
        <v>627</v>
      </c>
      <c r="AP48" s="204" t="s">
        <v>785</v>
      </c>
      <c r="AQ48" s="204" t="s">
        <v>627</v>
      </c>
      <c r="AR48" s="204" t="s">
        <v>785</v>
      </c>
      <c r="AS48" s="204" t="s">
        <v>627</v>
      </c>
      <c r="AT48" s="204" t="s">
        <v>785</v>
      </c>
      <c r="AU48" s="204" t="s">
        <v>627</v>
      </c>
      <c r="AV48" s="204" t="s">
        <v>785</v>
      </c>
      <c r="AW48" s="187">
        <v>0</v>
      </c>
    </row>
    <row r="49" spans="1:49" ht="54" customHeight="1">
      <c r="A49" s="75" t="s">
        <v>504</v>
      </c>
      <c r="B49" s="177" t="s">
        <v>659</v>
      </c>
      <c r="C49" s="187" t="s">
        <v>700</v>
      </c>
      <c r="D49" s="187" t="str">
        <f>D50</f>
        <v>0 МВ∙А</v>
      </c>
      <c r="E49" s="187">
        <f t="shared" ref="E49:AW49" si="2">E50</f>
        <v>0</v>
      </c>
      <c r="F49" s="187" t="str">
        <f t="shared" si="2"/>
        <v>0 МВ∙А</v>
      </c>
      <c r="G49" s="187">
        <f t="shared" si="2"/>
        <v>0</v>
      </c>
      <c r="H49" s="187" t="str">
        <f t="shared" si="2"/>
        <v>0 км</v>
      </c>
      <c r="I49" s="187">
        <f t="shared" si="2"/>
        <v>0</v>
      </c>
      <c r="J49" s="187" t="str">
        <f t="shared" si="2"/>
        <v>0 км</v>
      </c>
      <c r="K49" s="187">
        <f t="shared" si="2"/>
        <v>0</v>
      </c>
      <c r="L49" s="187" t="str">
        <f t="shared" si="2"/>
        <v>0 МВт</v>
      </c>
      <c r="M49" s="187">
        <f t="shared" si="2"/>
        <v>0</v>
      </c>
      <c r="N49" s="187" t="str">
        <f t="shared" si="2"/>
        <v>0 МВт</v>
      </c>
      <c r="O49" s="187">
        <f t="shared" si="2"/>
        <v>0</v>
      </c>
      <c r="P49" s="187" t="str">
        <f t="shared" si="2"/>
        <v>0 МВт</v>
      </c>
      <c r="Q49" s="187">
        <f t="shared" si="2"/>
        <v>0</v>
      </c>
      <c r="R49" s="187">
        <f t="shared" si="2"/>
        <v>0</v>
      </c>
      <c r="S49" s="187">
        <f t="shared" si="2"/>
        <v>0</v>
      </c>
      <c r="T49" s="187" t="str">
        <f t="shared" si="2"/>
        <v>0 МВА</v>
      </c>
      <c r="U49" s="187">
        <f t="shared" si="2"/>
        <v>0</v>
      </c>
      <c r="V49" s="187" t="str">
        <f t="shared" si="2"/>
        <v>0 км</v>
      </c>
      <c r="W49" s="187">
        <f t="shared" si="2"/>
        <v>0</v>
      </c>
      <c r="X49" s="187" t="str">
        <f t="shared" si="2"/>
        <v>3 шт.</v>
      </c>
      <c r="Y49" s="187">
        <f t="shared" si="2"/>
        <v>0</v>
      </c>
      <c r="Z49" s="187" t="str">
        <f t="shared" si="2"/>
        <v>0 Мвар</v>
      </c>
      <c r="AA49" s="187">
        <f t="shared" si="2"/>
        <v>0</v>
      </c>
      <c r="AB49" s="187">
        <f t="shared" si="2"/>
        <v>0</v>
      </c>
      <c r="AC49" s="187">
        <f t="shared" si="2"/>
        <v>0</v>
      </c>
      <c r="AD49" s="187" t="str">
        <f>AD51</f>
        <v>-21,798 час</v>
      </c>
      <c r="AE49" s="187">
        <f>AE51</f>
        <v>0</v>
      </c>
      <c r="AF49" s="187">
        <f>AF51</f>
        <v>-2</v>
      </c>
      <c r="AG49" s="187">
        <f t="shared" si="2"/>
        <v>0</v>
      </c>
      <c r="AH49" s="187" t="str">
        <f t="shared" si="2"/>
        <v>0 шт.</v>
      </c>
      <c r="AI49" s="187" t="str">
        <f t="shared" si="2"/>
        <v>0</v>
      </c>
      <c r="AJ49" s="187" t="str">
        <f t="shared" si="2"/>
        <v>0 шт.</v>
      </c>
      <c r="AK49" s="187" t="str">
        <f t="shared" si="2"/>
        <v>0</v>
      </c>
      <c r="AL49" s="187" t="str">
        <f t="shared" si="2"/>
        <v>0 млн. руб.</v>
      </c>
      <c r="AM49" s="187" t="str">
        <f t="shared" si="2"/>
        <v>0</v>
      </c>
      <c r="AN49" s="187" t="str">
        <f t="shared" si="2"/>
        <v>0 млн. руб.</v>
      </c>
      <c r="AO49" s="187" t="str">
        <f t="shared" si="2"/>
        <v>0</v>
      </c>
      <c r="AP49" s="187" t="str">
        <f t="shared" si="2"/>
        <v>0 млн. руб.</v>
      </c>
      <c r="AQ49" s="187" t="str">
        <f t="shared" si="2"/>
        <v>0</v>
      </c>
      <c r="AR49" s="187" t="str">
        <f t="shared" si="2"/>
        <v>0 млн. руб.</v>
      </c>
      <c r="AS49" s="187" t="str">
        <f t="shared" si="2"/>
        <v>0</v>
      </c>
      <c r="AT49" s="187" t="str">
        <f t="shared" si="2"/>
        <v>0 млн. руб.</v>
      </c>
      <c r="AU49" s="187" t="str">
        <f t="shared" si="2"/>
        <v>0</v>
      </c>
      <c r="AV49" s="187" t="str">
        <f t="shared" si="2"/>
        <v>0 млн. руб.</v>
      </c>
      <c r="AW49" s="187">
        <f t="shared" si="2"/>
        <v>0</v>
      </c>
    </row>
    <row r="50" spans="1:49" ht="87" customHeight="1">
      <c r="A50" s="75" t="s">
        <v>509</v>
      </c>
      <c r="B50" s="177" t="s">
        <v>660</v>
      </c>
      <c r="C50" s="187" t="s">
        <v>700</v>
      </c>
      <c r="D50" s="187" t="str">
        <f>D51</f>
        <v>0 МВ∙А</v>
      </c>
      <c r="E50" s="187">
        <f t="shared" ref="E50:AV50" si="3">E51</f>
        <v>0</v>
      </c>
      <c r="F50" s="187" t="str">
        <f t="shared" si="3"/>
        <v>0 МВ∙А</v>
      </c>
      <c r="G50" s="187">
        <f t="shared" si="3"/>
        <v>0</v>
      </c>
      <c r="H50" s="187" t="str">
        <f t="shared" si="3"/>
        <v>0 км</v>
      </c>
      <c r="I50" s="187">
        <f t="shared" si="3"/>
        <v>0</v>
      </c>
      <c r="J50" s="187" t="str">
        <f t="shared" si="3"/>
        <v>0 км</v>
      </c>
      <c r="K50" s="187">
        <f t="shared" si="3"/>
        <v>0</v>
      </c>
      <c r="L50" s="187" t="str">
        <f t="shared" si="3"/>
        <v>0 МВт</v>
      </c>
      <c r="M50" s="187">
        <f t="shared" si="3"/>
        <v>0</v>
      </c>
      <c r="N50" s="187" t="str">
        <f t="shared" si="3"/>
        <v>0 МВт</v>
      </c>
      <c r="O50" s="187">
        <f t="shared" si="3"/>
        <v>0</v>
      </c>
      <c r="P50" s="187" t="str">
        <f t="shared" si="3"/>
        <v>0 МВт</v>
      </c>
      <c r="Q50" s="187">
        <f t="shared" si="3"/>
        <v>0</v>
      </c>
      <c r="R50" s="187">
        <f t="shared" si="3"/>
        <v>0</v>
      </c>
      <c r="S50" s="187">
        <f t="shared" si="3"/>
        <v>0</v>
      </c>
      <c r="T50" s="187" t="str">
        <f t="shared" si="3"/>
        <v>0 МВА</v>
      </c>
      <c r="U50" s="187">
        <f t="shared" si="3"/>
        <v>0</v>
      </c>
      <c r="V50" s="187" t="str">
        <f t="shared" si="3"/>
        <v>0 км</v>
      </c>
      <c r="W50" s="187">
        <f t="shared" si="3"/>
        <v>0</v>
      </c>
      <c r="X50" s="187" t="str">
        <f>X52</f>
        <v>3 шт.</v>
      </c>
      <c r="Y50" s="187">
        <f t="shared" si="3"/>
        <v>0</v>
      </c>
      <c r="Z50" s="187" t="str">
        <f t="shared" si="3"/>
        <v>0 Мвар</v>
      </c>
      <c r="AA50" s="187">
        <f t="shared" si="3"/>
        <v>0</v>
      </c>
      <c r="AB50" s="187">
        <f t="shared" si="3"/>
        <v>0</v>
      </c>
      <c r="AC50" s="187">
        <f t="shared" si="3"/>
        <v>0</v>
      </c>
      <c r="AD50" s="204" t="s">
        <v>847</v>
      </c>
      <c r="AE50" s="187">
        <f t="shared" si="3"/>
        <v>0</v>
      </c>
      <c r="AF50" s="187">
        <v>0</v>
      </c>
      <c r="AG50" s="187">
        <f t="shared" si="3"/>
        <v>0</v>
      </c>
      <c r="AH50" s="187" t="str">
        <f t="shared" si="3"/>
        <v>0 шт.</v>
      </c>
      <c r="AI50" s="187" t="str">
        <f t="shared" si="3"/>
        <v>0</v>
      </c>
      <c r="AJ50" s="187" t="str">
        <f t="shared" si="3"/>
        <v>0 шт.</v>
      </c>
      <c r="AK50" s="187" t="str">
        <f t="shared" si="3"/>
        <v>0</v>
      </c>
      <c r="AL50" s="187" t="str">
        <f t="shared" si="3"/>
        <v>0 млн. руб.</v>
      </c>
      <c r="AM50" s="187" t="str">
        <f t="shared" si="3"/>
        <v>0</v>
      </c>
      <c r="AN50" s="187" t="str">
        <f t="shared" si="3"/>
        <v>0 млн. руб.</v>
      </c>
      <c r="AO50" s="187" t="str">
        <f t="shared" si="3"/>
        <v>0</v>
      </c>
      <c r="AP50" s="187" t="str">
        <f t="shared" si="3"/>
        <v>0 млн. руб.</v>
      </c>
      <c r="AQ50" s="187" t="str">
        <f t="shared" si="3"/>
        <v>0</v>
      </c>
      <c r="AR50" s="187" t="str">
        <f t="shared" si="3"/>
        <v>0 млн. руб.</v>
      </c>
      <c r="AS50" s="187" t="str">
        <f t="shared" si="3"/>
        <v>0</v>
      </c>
      <c r="AT50" s="187" t="str">
        <f t="shared" si="3"/>
        <v>0 млн. руб.</v>
      </c>
      <c r="AU50" s="187" t="str">
        <f t="shared" si="3"/>
        <v>0</v>
      </c>
      <c r="AV50" s="187" t="str">
        <f t="shared" si="3"/>
        <v>0 млн. руб.</v>
      </c>
      <c r="AW50" s="187">
        <f>AW51</f>
        <v>0</v>
      </c>
    </row>
    <row r="51" spans="1:49" ht="51.75" customHeight="1">
      <c r="A51" s="75" t="s">
        <v>551</v>
      </c>
      <c r="B51" s="177" t="s">
        <v>661</v>
      </c>
      <c r="C51" s="187" t="s">
        <v>700</v>
      </c>
      <c r="D51" s="187" t="str">
        <f>D52</f>
        <v>0 МВ∙А</v>
      </c>
      <c r="E51" s="187">
        <f t="shared" ref="E51:AW51" si="4">E52</f>
        <v>0</v>
      </c>
      <c r="F51" s="187" t="str">
        <f t="shared" si="4"/>
        <v>0 МВ∙А</v>
      </c>
      <c r="G51" s="187">
        <f t="shared" si="4"/>
        <v>0</v>
      </c>
      <c r="H51" s="187" t="str">
        <f t="shared" si="4"/>
        <v>0 км</v>
      </c>
      <c r="I51" s="187">
        <f t="shared" si="4"/>
        <v>0</v>
      </c>
      <c r="J51" s="187" t="str">
        <f t="shared" si="4"/>
        <v>0 км</v>
      </c>
      <c r="K51" s="187">
        <f t="shared" si="4"/>
        <v>0</v>
      </c>
      <c r="L51" s="187" t="str">
        <f t="shared" si="4"/>
        <v>0 МВт</v>
      </c>
      <c r="M51" s="187">
        <f t="shared" si="4"/>
        <v>0</v>
      </c>
      <c r="N51" s="187" t="str">
        <f t="shared" si="4"/>
        <v>0 МВт</v>
      </c>
      <c r="O51" s="187">
        <f t="shared" si="4"/>
        <v>0</v>
      </c>
      <c r="P51" s="187" t="str">
        <f t="shared" si="4"/>
        <v>0 МВт</v>
      </c>
      <c r="Q51" s="187">
        <f t="shared" si="4"/>
        <v>0</v>
      </c>
      <c r="R51" s="187">
        <f t="shared" si="4"/>
        <v>0</v>
      </c>
      <c r="S51" s="187">
        <f t="shared" si="4"/>
        <v>0</v>
      </c>
      <c r="T51" s="187" t="str">
        <f t="shared" si="4"/>
        <v>0 МВА</v>
      </c>
      <c r="U51" s="187">
        <f t="shared" si="4"/>
        <v>0</v>
      </c>
      <c r="V51" s="187" t="str">
        <f t="shared" si="4"/>
        <v>0 км</v>
      </c>
      <c r="W51" s="187">
        <f t="shared" si="4"/>
        <v>0</v>
      </c>
      <c r="X51" s="187" t="s">
        <v>784</v>
      </c>
      <c r="Y51" s="187">
        <f t="shared" si="4"/>
        <v>0</v>
      </c>
      <c r="Z51" s="187" t="str">
        <f t="shared" si="4"/>
        <v>0 Мвар</v>
      </c>
      <c r="AA51" s="187">
        <f t="shared" si="4"/>
        <v>0</v>
      </c>
      <c r="AB51" s="187">
        <f t="shared" si="4"/>
        <v>0</v>
      </c>
      <c r="AC51" s="187">
        <f t="shared" si="4"/>
        <v>0</v>
      </c>
      <c r="AD51" s="187" t="str">
        <f t="shared" si="4"/>
        <v>-21,798 час</v>
      </c>
      <c r="AE51" s="187">
        <f t="shared" si="4"/>
        <v>0</v>
      </c>
      <c r="AF51" s="187">
        <f t="shared" si="4"/>
        <v>-2</v>
      </c>
      <c r="AG51" s="187">
        <f t="shared" si="4"/>
        <v>0</v>
      </c>
      <c r="AH51" s="187" t="str">
        <f t="shared" si="4"/>
        <v>0 шт.</v>
      </c>
      <c r="AI51" s="187" t="str">
        <f t="shared" si="4"/>
        <v>0</v>
      </c>
      <c r="AJ51" s="187" t="str">
        <f t="shared" si="4"/>
        <v>0 шт.</v>
      </c>
      <c r="AK51" s="187" t="str">
        <f t="shared" si="4"/>
        <v>0</v>
      </c>
      <c r="AL51" s="187" t="str">
        <f t="shared" si="4"/>
        <v>0 млн. руб.</v>
      </c>
      <c r="AM51" s="187" t="str">
        <f t="shared" si="4"/>
        <v>0</v>
      </c>
      <c r="AN51" s="187" t="str">
        <f t="shared" si="4"/>
        <v>0 млн. руб.</v>
      </c>
      <c r="AO51" s="187" t="str">
        <f t="shared" si="4"/>
        <v>0</v>
      </c>
      <c r="AP51" s="187" t="str">
        <f t="shared" si="4"/>
        <v>0 млн. руб.</v>
      </c>
      <c r="AQ51" s="187" t="str">
        <f t="shared" si="4"/>
        <v>0</v>
      </c>
      <c r="AR51" s="187" t="str">
        <f t="shared" si="4"/>
        <v>0 млн. руб.</v>
      </c>
      <c r="AS51" s="187" t="str">
        <f t="shared" si="4"/>
        <v>0</v>
      </c>
      <c r="AT51" s="187" t="str">
        <f t="shared" si="4"/>
        <v>0 млн. руб.</v>
      </c>
      <c r="AU51" s="187" t="str">
        <f t="shared" si="4"/>
        <v>0</v>
      </c>
      <c r="AV51" s="187" t="str">
        <f t="shared" si="4"/>
        <v>0 млн. руб.</v>
      </c>
      <c r="AW51" s="187">
        <f t="shared" si="4"/>
        <v>0</v>
      </c>
    </row>
    <row r="52" spans="1:49" ht="88.5" customHeight="1">
      <c r="A52" s="75" t="s">
        <v>552</v>
      </c>
      <c r="B52" s="177" t="s">
        <v>662</v>
      </c>
      <c r="C52" s="187" t="s">
        <v>700</v>
      </c>
      <c r="D52" s="187" t="str">
        <f>D53</f>
        <v>0 МВ∙А</v>
      </c>
      <c r="E52" s="187">
        <f t="shared" ref="E52:AW52" si="5">E53</f>
        <v>0</v>
      </c>
      <c r="F52" s="187" t="str">
        <f t="shared" si="5"/>
        <v>0 МВ∙А</v>
      </c>
      <c r="G52" s="187">
        <f t="shared" si="5"/>
        <v>0</v>
      </c>
      <c r="H52" s="187" t="str">
        <f t="shared" si="5"/>
        <v>0 км</v>
      </c>
      <c r="I52" s="187">
        <f t="shared" si="5"/>
        <v>0</v>
      </c>
      <c r="J52" s="187" t="str">
        <f t="shared" si="5"/>
        <v>0 км</v>
      </c>
      <c r="K52" s="187">
        <f t="shared" si="5"/>
        <v>0</v>
      </c>
      <c r="L52" s="187" t="str">
        <f t="shared" si="5"/>
        <v>0 МВт</v>
      </c>
      <c r="M52" s="187">
        <f t="shared" si="5"/>
        <v>0</v>
      </c>
      <c r="N52" s="187" t="str">
        <f t="shared" si="5"/>
        <v>0 МВт</v>
      </c>
      <c r="O52" s="187">
        <f t="shared" si="5"/>
        <v>0</v>
      </c>
      <c r="P52" s="187" t="str">
        <f t="shared" si="5"/>
        <v>0 МВт</v>
      </c>
      <c r="Q52" s="187">
        <f t="shared" si="5"/>
        <v>0</v>
      </c>
      <c r="R52" s="187">
        <f t="shared" si="5"/>
        <v>0</v>
      </c>
      <c r="S52" s="187">
        <f t="shared" si="5"/>
        <v>0</v>
      </c>
      <c r="T52" s="187" t="str">
        <f t="shared" si="5"/>
        <v>0 МВА</v>
      </c>
      <c r="U52" s="187">
        <f t="shared" si="5"/>
        <v>0</v>
      </c>
      <c r="V52" s="187" t="str">
        <f t="shared" si="5"/>
        <v>0 км</v>
      </c>
      <c r="W52" s="187">
        <f t="shared" si="5"/>
        <v>0</v>
      </c>
      <c r="X52" s="187" t="str">
        <f t="shared" si="5"/>
        <v>3 шт.</v>
      </c>
      <c r="Y52" s="187">
        <f t="shared" si="5"/>
        <v>0</v>
      </c>
      <c r="Z52" s="187" t="str">
        <f t="shared" si="5"/>
        <v>0 Мвар</v>
      </c>
      <c r="AA52" s="187">
        <f t="shared" si="5"/>
        <v>0</v>
      </c>
      <c r="AB52" s="187">
        <f t="shared" si="5"/>
        <v>0</v>
      </c>
      <c r="AC52" s="187">
        <f t="shared" si="5"/>
        <v>0</v>
      </c>
      <c r="AD52" s="187" t="str">
        <f t="shared" si="5"/>
        <v>-21,798 час</v>
      </c>
      <c r="AE52" s="187">
        <f t="shared" si="5"/>
        <v>0</v>
      </c>
      <c r="AF52" s="187">
        <f t="shared" si="5"/>
        <v>-2</v>
      </c>
      <c r="AG52" s="187">
        <f t="shared" si="5"/>
        <v>0</v>
      </c>
      <c r="AH52" s="187" t="str">
        <f t="shared" si="5"/>
        <v>0 шт.</v>
      </c>
      <c r="AI52" s="187" t="str">
        <f t="shared" si="5"/>
        <v>0</v>
      </c>
      <c r="AJ52" s="187" t="str">
        <f t="shared" si="5"/>
        <v>0 шт.</v>
      </c>
      <c r="AK52" s="187" t="str">
        <f t="shared" si="5"/>
        <v>0</v>
      </c>
      <c r="AL52" s="187" t="str">
        <f t="shared" si="5"/>
        <v>0 млн. руб.</v>
      </c>
      <c r="AM52" s="187" t="str">
        <f t="shared" si="5"/>
        <v>0</v>
      </c>
      <c r="AN52" s="187" t="str">
        <f t="shared" si="5"/>
        <v>0 млн. руб.</v>
      </c>
      <c r="AO52" s="187" t="str">
        <f t="shared" si="5"/>
        <v>0</v>
      </c>
      <c r="AP52" s="187" t="str">
        <f t="shared" si="5"/>
        <v>0 млн. руб.</v>
      </c>
      <c r="AQ52" s="187" t="str">
        <f t="shared" si="5"/>
        <v>0</v>
      </c>
      <c r="AR52" s="187" t="str">
        <f t="shared" si="5"/>
        <v>0 млн. руб.</v>
      </c>
      <c r="AS52" s="187" t="str">
        <f t="shared" si="5"/>
        <v>0</v>
      </c>
      <c r="AT52" s="187" t="str">
        <f t="shared" si="5"/>
        <v>0 млн. руб.</v>
      </c>
      <c r="AU52" s="187" t="str">
        <f t="shared" si="5"/>
        <v>0</v>
      </c>
      <c r="AV52" s="187" t="str">
        <f t="shared" si="5"/>
        <v>0 млн. руб.</v>
      </c>
      <c r="AW52" s="187">
        <f t="shared" si="5"/>
        <v>0</v>
      </c>
    </row>
    <row r="53" spans="1:49" ht="68.25" customHeight="1">
      <c r="A53" s="75" t="s">
        <v>552</v>
      </c>
      <c r="B53" s="175" t="s">
        <v>753</v>
      </c>
      <c r="C53" s="187" t="s">
        <v>752</v>
      </c>
      <c r="D53" s="187" t="s">
        <v>846</v>
      </c>
      <c r="E53" s="187">
        <v>0</v>
      </c>
      <c r="F53" s="187" t="s">
        <v>846</v>
      </c>
      <c r="G53" s="187">
        <v>0</v>
      </c>
      <c r="H53" s="187" t="s">
        <v>746</v>
      </c>
      <c r="I53" s="187">
        <v>0</v>
      </c>
      <c r="J53" s="187" t="s">
        <v>746</v>
      </c>
      <c r="K53" s="187">
        <v>0</v>
      </c>
      <c r="L53" s="187" t="s">
        <v>748</v>
      </c>
      <c r="M53" s="187">
        <v>0</v>
      </c>
      <c r="N53" s="187" t="s">
        <v>748</v>
      </c>
      <c r="O53" s="187">
        <v>0</v>
      </c>
      <c r="P53" s="187" t="s">
        <v>748</v>
      </c>
      <c r="Q53" s="187">
        <v>0</v>
      </c>
      <c r="R53" s="187">
        <v>0</v>
      </c>
      <c r="S53" s="187">
        <v>0</v>
      </c>
      <c r="T53" s="187" t="s">
        <v>747</v>
      </c>
      <c r="U53" s="187">
        <v>0</v>
      </c>
      <c r="V53" s="187" t="s">
        <v>746</v>
      </c>
      <c r="W53" s="187">
        <v>0</v>
      </c>
      <c r="X53" s="187" t="s">
        <v>788</v>
      </c>
      <c r="Y53" s="187">
        <v>0</v>
      </c>
      <c r="Z53" s="187" t="s">
        <v>749</v>
      </c>
      <c r="AA53" s="187">
        <v>0</v>
      </c>
      <c r="AB53" s="203">
        <v>0</v>
      </c>
      <c r="AC53" s="187">
        <v>0</v>
      </c>
      <c r="AD53" s="204" t="s">
        <v>782</v>
      </c>
      <c r="AE53" s="187">
        <v>0</v>
      </c>
      <c r="AF53" s="187">
        <v>-2</v>
      </c>
      <c r="AG53" s="187">
        <v>0</v>
      </c>
      <c r="AH53" s="204" t="s">
        <v>784</v>
      </c>
      <c r="AI53" s="204" t="s">
        <v>627</v>
      </c>
      <c r="AJ53" s="204" t="s">
        <v>784</v>
      </c>
      <c r="AK53" s="204" t="s">
        <v>627</v>
      </c>
      <c r="AL53" s="204" t="s">
        <v>785</v>
      </c>
      <c r="AM53" s="204" t="s">
        <v>627</v>
      </c>
      <c r="AN53" s="204" t="s">
        <v>785</v>
      </c>
      <c r="AO53" s="204" t="s">
        <v>627</v>
      </c>
      <c r="AP53" s="204" t="s">
        <v>785</v>
      </c>
      <c r="AQ53" s="204" t="s">
        <v>627</v>
      </c>
      <c r="AR53" s="204" t="s">
        <v>785</v>
      </c>
      <c r="AS53" s="204" t="s">
        <v>627</v>
      </c>
      <c r="AT53" s="204" t="s">
        <v>785</v>
      </c>
      <c r="AU53" s="204" t="s">
        <v>627</v>
      </c>
      <c r="AV53" s="204" t="s">
        <v>785</v>
      </c>
      <c r="AW53" s="187">
        <v>0</v>
      </c>
    </row>
    <row r="54" spans="1:49" ht="67.5" customHeight="1">
      <c r="A54" s="75" t="s">
        <v>510</v>
      </c>
      <c r="B54" s="177" t="s">
        <v>663</v>
      </c>
      <c r="C54" s="187" t="s">
        <v>700</v>
      </c>
      <c r="D54" s="187" t="s">
        <v>846</v>
      </c>
      <c r="E54" s="187">
        <v>0</v>
      </c>
      <c r="F54" s="187" t="s">
        <v>846</v>
      </c>
      <c r="G54" s="187">
        <v>0</v>
      </c>
      <c r="H54" s="187" t="s">
        <v>746</v>
      </c>
      <c r="I54" s="187">
        <v>0</v>
      </c>
      <c r="J54" s="187" t="s">
        <v>746</v>
      </c>
      <c r="K54" s="187">
        <v>0</v>
      </c>
      <c r="L54" s="187" t="s">
        <v>748</v>
      </c>
      <c r="M54" s="187">
        <v>0</v>
      </c>
      <c r="N54" s="187" t="s">
        <v>748</v>
      </c>
      <c r="O54" s="187">
        <v>0</v>
      </c>
      <c r="P54" s="187" t="s">
        <v>748</v>
      </c>
      <c r="Q54" s="187">
        <v>0</v>
      </c>
      <c r="R54" s="187">
        <v>0</v>
      </c>
      <c r="S54" s="187">
        <v>0</v>
      </c>
      <c r="T54" s="187" t="s">
        <v>747</v>
      </c>
      <c r="U54" s="187">
        <v>0</v>
      </c>
      <c r="V54" s="187" t="s">
        <v>746</v>
      </c>
      <c r="W54" s="187">
        <v>0</v>
      </c>
      <c r="X54" s="187" t="s">
        <v>784</v>
      </c>
      <c r="Y54" s="187">
        <v>0</v>
      </c>
      <c r="Z54" s="187" t="s">
        <v>749</v>
      </c>
      <c r="AA54" s="187">
        <v>0</v>
      </c>
      <c r="AB54" s="203">
        <v>0</v>
      </c>
      <c r="AC54" s="187">
        <v>0</v>
      </c>
      <c r="AD54" s="204" t="s">
        <v>847</v>
      </c>
      <c r="AE54" s="187">
        <v>0</v>
      </c>
      <c r="AF54" s="205">
        <v>0</v>
      </c>
      <c r="AG54" s="205">
        <v>0</v>
      </c>
      <c r="AH54" s="204" t="s">
        <v>784</v>
      </c>
      <c r="AI54" s="204" t="s">
        <v>627</v>
      </c>
      <c r="AJ54" s="204" t="s">
        <v>784</v>
      </c>
      <c r="AK54" s="204" t="s">
        <v>627</v>
      </c>
      <c r="AL54" s="204" t="s">
        <v>785</v>
      </c>
      <c r="AM54" s="204" t="s">
        <v>627</v>
      </c>
      <c r="AN54" s="204" t="s">
        <v>785</v>
      </c>
      <c r="AO54" s="204" t="s">
        <v>627</v>
      </c>
      <c r="AP54" s="204" t="s">
        <v>785</v>
      </c>
      <c r="AQ54" s="204" t="s">
        <v>627</v>
      </c>
      <c r="AR54" s="204" t="s">
        <v>785</v>
      </c>
      <c r="AS54" s="204" t="s">
        <v>627</v>
      </c>
      <c r="AT54" s="204" t="s">
        <v>785</v>
      </c>
      <c r="AU54" s="204" t="s">
        <v>627</v>
      </c>
      <c r="AV54" s="204" t="s">
        <v>785</v>
      </c>
      <c r="AW54" s="187">
        <v>0</v>
      </c>
    </row>
    <row r="55" spans="1:49" ht="60" customHeight="1">
      <c r="A55" s="75" t="s">
        <v>555</v>
      </c>
      <c r="B55" s="177" t="s">
        <v>664</v>
      </c>
      <c r="C55" s="187" t="s">
        <v>700</v>
      </c>
      <c r="D55" s="187" t="s">
        <v>846</v>
      </c>
      <c r="E55" s="187">
        <v>0</v>
      </c>
      <c r="F55" s="187" t="s">
        <v>846</v>
      </c>
      <c r="G55" s="187">
        <v>0</v>
      </c>
      <c r="H55" s="187" t="s">
        <v>746</v>
      </c>
      <c r="I55" s="187">
        <v>0</v>
      </c>
      <c r="J55" s="187" t="s">
        <v>746</v>
      </c>
      <c r="K55" s="187">
        <v>0</v>
      </c>
      <c r="L55" s="187" t="s">
        <v>748</v>
      </c>
      <c r="M55" s="187">
        <v>0</v>
      </c>
      <c r="N55" s="187" t="s">
        <v>748</v>
      </c>
      <c r="O55" s="187">
        <v>0</v>
      </c>
      <c r="P55" s="187" t="s">
        <v>748</v>
      </c>
      <c r="Q55" s="187">
        <v>0</v>
      </c>
      <c r="R55" s="187">
        <v>0</v>
      </c>
      <c r="S55" s="187">
        <v>0</v>
      </c>
      <c r="T55" s="187" t="s">
        <v>747</v>
      </c>
      <c r="U55" s="187">
        <v>0</v>
      </c>
      <c r="V55" s="187" t="s">
        <v>746</v>
      </c>
      <c r="W55" s="187">
        <v>0</v>
      </c>
      <c r="X55" s="187" t="s">
        <v>784</v>
      </c>
      <c r="Y55" s="187">
        <v>0</v>
      </c>
      <c r="Z55" s="187" t="s">
        <v>749</v>
      </c>
      <c r="AA55" s="187">
        <v>0</v>
      </c>
      <c r="AB55" s="203">
        <v>0</v>
      </c>
      <c r="AC55" s="187">
        <v>0</v>
      </c>
      <c r="AD55" s="204" t="s">
        <v>847</v>
      </c>
      <c r="AE55" s="187">
        <v>0</v>
      </c>
      <c r="AF55" s="205">
        <v>0</v>
      </c>
      <c r="AG55" s="205">
        <v>0</v>
      </c>
      <c r="AH55" s="204" t="s">
        <v>784</v>
      </c>
      <c r="AI55" s="204" t="s">
        <v>627</v>
      </c>
      <c r="AJ55" s="204" t="s">
        <v>784</v>
      </c>
      <c r="AK55" s="204" t="s">
        <v>627</v>
      </c>
      <c r="AL55" s="204" t="s">
        <v>785</v>
      </c>
      <c r="AM55" s="204" t="s">
        <v>627</v>
      </c>
      <c r="AN55" s="204" t="s">
        <v>785</v>
      </c>
      <c r="AO55" s="204" t="s">
        <v>627</v>
      </c>
      <c r="AP55" s="204" t="s">
        <v>785</v>
      </c>
      <c r="AQ55" s="204" t="s">
        <v>627</v>
      </c>
      <c r="AR55" s="204" t="s">
        <v>785</v>
      </c>
      <c r="AS55" s="204" t="s">
        <v>627</v>
      </c>
      <c r="AT55" s="204" t="s">
        <v>785</v>
      </c>
      <c r="AU55" s="204" t="s">
        <v>627</v>
      </c>
      <c r="AV55" s="204" t="s">
        <v>785</v>
      </c>
      <c r="AW55" s="187">
        <v>0</v>
      </c>
    </row>
    <row r="56" spans="1:49" ht="67.5" customHeight="1">
      <c r="A56" s="75" t="s">
        <v>556</v>
      </c>
      <c r="B56" s="177" t="s">
        <v>665</v>
      </c>
      <c r="C56" s="187" t="s">
        <v>700</v>
      </c>
      <c r="D56" s="187" t="s">
        <v>846</v>
      </c>
      <c r="E56" s="187">
        <v>0</v>
      </c>
      <c r="F56" s="187" t="s">
        <v>846</v>
      </c>
      <c r="G56" s="187">
        <v>0</v>
      </c>
      <c r="H56" s="187" t="s">
        <v>746</v>
      </c>
      <c r="I56" s="187">
        <v>0</v>
      </c>
      <c r="J56" s="187" t="s">
        <v>746</v>
      </c>
      <c r="K56" s="187">
        <v>0</v>
      </c>
      <c r="L56" s="187" t="s">
        <v>748</v>
      </c>
      <c r="M56" s="187">
        <v>0</v>
      </c>
      <c r="N56" s="187" t="s">
        <v>748</v>
      </c>
      <c r="O56" s="187">
        <v>0</v>
      </c>
      <c r="P56" s="187" t="s">
        <v>748</v>
      </c>
      <c r="Q56" s="187">
        <v>0</v>
      </c>
      <c r="R56" s="187">
        <v>0</v>
      </c>
      <c r="S56" s="187">
        <v>0</v>
      </c>
      <c r="T56" s="187" t="s">
        <v>747</v>
      </c>
      <c r="U56" s="187">
        <v>0</v>
      </c>
      <c r="V56" s="187" t="s">
        <v>746</v>
      </c>
      <c r="W56" s="187">
        <v>0</v>
      </c>
      <c r="X56" s="187" t="s">
        <v>784</v>
      </c>
      <c r="Y56" s="187">
        <v>0</v>
      </c>
      <c r="Z56" s="187" t="s">
        <v>749</v>
      </c>
      <c r="AA56" s="187">
        <v>0</v>
      </c>
      <c r="AB56" s="203">
        <v>0</v>
      </c>
      <c r="AC56" s="187">
        <v>0</v>
      </c>
      <c r="AD56" s="204" t="s">
        <v>847</v>
      </c>
      <c r="AE56" s="187">
        <v>0</v>
      </c>
      <c r="AF56" s="205">
        <v>0</v>
      </c>
      <c r="AG56" s="205">
        <v>0</v>
      </c>
      <c r="AH56" s="204" t="s">
        <v>784</v>
      </c>
      <c r="AI56" s="204" t="s">
        <v>627</v>
      </c>
      <c r="AJ56" s="204" t="s">
        <v>784</v>
      </c>
      <c r="AK56" s="204" t="s">
        <v>627</v>
      </c>
      <c r="AL56" s="204" t="s">
        <v>785</v>
      </c>
      <c r="AM56" s="204" t="s">
        <v>627</v>
      </c>
      <c r="AN56" s="204" t="s">
        <v>785</v>
      </c>
      <c r="AO56" s="204" t="s">
        <v>627</v>
      </c>
      <c r="AP56" s="204" t="s">
        <v>785</v>
      </c>
      <c r="AQ56" s="204" t="s">
        <v>627</v>
      </c>
      <c r="AR56" s="204" t="s">
        <v>785</v>
      </c>
      <c r="AS56" s="204" t="s">
        <v>627</v>
      </c>
      <c r="AT56" s="204" t="s">
        <v>785</v>
      </c>
      <c r="AU56" s="204" t="s">
        <v>627</v>
      </c>
      <c r="AV56" s="204" t="s">
        <v>785</v>
      </c>
      <c r="AW56" s="187">
        <v>0</v>
      </c>
    </row>
    <row r="57" spans="1:49" ht="50.25" customHeight="1">
      <c r="A57" s="75" t="s">
        <v>511</v>
      </c>
      <c r="B57" s="177" t="s">
        <v>666</v>
      </c>
      <c r="C57" s="187" t="s">
        <v>700</v>
      </c>
      <c r="D57" s="187" t="s">
        <v>846</v>
      </c>
      <c r="E57" s="187">
        <v>0</v>
      </c>
      <c r="F57" s="187" t="s">
        <v>846</v>
      </c>
      <c r="G57" s="187">
        <v>0</v>
      </c>
      <c r="H57" s="187" t="s">
        <v>746</v>
      </c>
      <c r="I57" s="187">
        <v>0</v>
      </c>
      <c r="J57" s="187" t="s">
        <v>746</v>
      </c>
      <c r="K57" s="187">
        <v>0</v>
      </c>
      <c r="L57" s="187" t="s">
        <v>748</v>
      </c>
      <c r="M57" s="187">
        <v>0</v>
      </c>
      <c r="N57" s="187" t="s">
        <v>748</v>
      </c>
      <c r="O57" s="187">
        <v>0</v>
      </c>
      <c r="P57" s="187" t="s">
        <v>748</v>
      </c>
      <c r="Q57" s="187">
        <v>0</v>
      </c>
      <c r="R57" s="187">
        <v>0</v>
      </c>
      <c r="S57" s="187">
        <v>0</v>
      </c>
      <c r="T57" s="187" t="s">
        <v>747</v>
      </c>
      <c r="U57" s="187">
        <v>0</v>
      </c>
      <c r="V57" s="187" t="s">
        <v>746</v>
      </c>
      <c r="W57" s="187">
        <v>0</v>
      </c>
      <c r="X57" s="187" t="s">
        <v>784</v>
      </c>
      <c r="Y57" s="187">
        <v>0</v>
      </c>
      <c r="Z57" s="187" t="s">
        <v>749</v>
      </c>
      <c r="AA57" s="187">
        <v>0</v>
      </c>
      <c r="AB57" s="203">
        <v>0</v>
      </c>
      <c r="AC57" s="187">
        <v>0</v>
      </c>
      <c r="AD57" s="204" t="s">
        <v>847</v>
      </c>
      <c r="AE57" s="187">
        <v>0</v>
      </c>
      <c r="AF57" s="205">
        <v>0</v>
      </c>
      <c r="AG57" s="205">
        <v>0</v>
      </c>
      <c r="AH57" s="204" t="s">
        <v>784</v>
      </c>
      <c r="AI57" s="204" t="s">
        <v>627</v>
      </c>
      <c r="AJ57" s="204" t="s">
        <v>784</v>
      </c>
      <c r="AK57" s="204" t="s">
        <v>627</v>
      </c>
      <c r="AL57" s="204" t="s">
        <v>785</v>
      </c>
      <c r="AM57" s="204" t="s">
        <v>627</v>
      </c>
      <c r="AN57" s="204" t="s">
        <v>785</v>
      </c>
      <c r="AO57" s="204" t="s">
        <v>627</v>
      </c>
      <c r="AP57" s="204" t="s">
        <v>785</v>
      </c>
      <c r="AQ57" s="204" t="s">
        <v>627</v>
      </c>
      <c r="AR57" s="204" t="s">
        <v>785</v>
      </c>
      <c r="AS57" s="204" t="s">
        <v>627</v>
      </c>
      <c r="AT57" s="204" t="s">
        <v>785</v>
      </c>
      <c r="AU57" s="204" t="s">
        <v>627</v>
      </c>
      <c r="AV57" s="204" t="s">
        <v>785</v>
      </c>
      <c r="AW57" s="187">
        <v>0</v>
      </c>
    </row>
    <row r="58" spans="1:49" ht="58.5" customHeight="1">
      <c r="A58" s="75" t="s">
        <v>559</v>
      </c>
      <c r="B58" s="177" t="s">
        <v>667</v>
      </c>
      <c r="C58" s="187" t="s">
        <v>700</v>
      </c>
      <c r="D58" s="187" t="s">
        <v>846</v>
      </c>
      <c r="E58" s="187">
        <v>0</v>
      </c>
      <c r="F58" s="187" t="s">
        <v>846</v>
      </c>
      <c r="G58" s="187">
        <v>0</v>
      </c>
      <c r="H58" s="187" t="s">
        <v>746</v>
      </c>
      <c r="I58" s="187">
        <v>0</v>
      </c>
      <c r="J58" s="187" t="s">
        <v>746</v>
      </c>
      <c r="K58" s="187">
        <v>0</v>
      </c>
      <c r="L58" s="187" t="s">
        <v>748</v>
      </c>
      <c r="M58" s="187">
        <v>0</v>
      </c>
      <c r="N58" s="187" t="s">
        <v>748</v>
      </c>
      <c r="O58" s="187">
        <v>0</v>
      </c>
      <c r="P58" s="187" t="s">
        <v>748</v>
      </c>
      <c r="Q58" s="187">
        <v>0</v>
      </c>
      <c r="R58" s="187">
        <v>0</v>
      </c>
      <c r="S58" s="187">
        <v>0</v>
      </c>
      <c r="T58" s="187" t="s">
        <v>747</v>
      </c>
      <c r="U58" s="187">
        <v>0</v>
      </c>
      <c r="V58" s="187" t="s">
        <v>746</v>
      </c>
      <c r="W58" s="187">
        <v>0</v>
      </c>
      <c r="X58" s="187" t="s">
        <v>784</v>
      </c>
      <c r="Y58" s="187">
        <v>0</v>
      </c>
      <c r="Z58" s="187" t="s">
        <v>749</v>
      </c>
      <c r="AA58" s="187">
        <v>0</v>
      </c>
      <c r="AB58" s="203">
        <v>0</v>
      </c>
      <c r="AC58" s="187">
        <v>0</v>
      </c>
      <c r="AD58" s="204" t="s">
        <v>847</v>
      </c>
      <c r="AE58" s="187">
        <v>0</v>
      </c>
      <c r="AF58" s="205">
        <v>0</v>
      </c>
      <c r="AG58" s="205">
        <v>0</v>
      </c>
      <c r="AH58" s="204" t="s">
        <v>784</v>
      </c>
      <c r="AI58" s="204" t="s">
        <v>627</v>
      </c>
      <c r="AJ58" s="204" t="s">
        <v>784</v>
      </c>
      <c r="AK58" s="204" t="s">
        <v>627</v>
      </c>
      <c r="AL58" s="204" t="s">
        <v>785</v>
      </c>
      <c r="AM58" s="204" t="s">
        <v>627</v>
      </c>
      <c r="AN58" s="204" t="s">
        <v>785</v>
      </c>
      <c r="AO58" s="204" t="s">
        <v>627</v>
      </c>
      <c r="AP58" s="204" t="s">
        <v>785</v>
      </c>
      <c r="AQ58" s="204" t="s">
        <v>627</v>
      </c>
      <c r="AR58" s="204" t="s">
        <v>785</v>
      </c>
      <c r="AS58" s="204" t="s">
        <v>627</v>
      </c>
      <c r="AT58" s="204" t="s">
        <v>785</v>
      </c>
      <c r="AU58" s="204" t="s">
        <v>627</v>
      </c>
      <c r="AV58" s="204" t="s">
        <v>785</v>
      </c>
      <c r="AW58" s="187">
        <v>0</v>
      </c>
    </row>
    <row r="59" spans="1:49" ht="47.25">
      <c r="A59" s="75" t="s">
        <v>560</v>
      </c>
      <c r="B59" s="177" t="s">
        <v>668</v>
      </c>
      <c r="C59" s="187" t="s">
        <v>700</v>
      </c>
      <c r="D59" s="187" t="s">
        <v>846</v>
      </c>
      <c r="E59" s="187">
        <v>0</v>
      </c>
      <c r="F59" s="187" t="s">
        <v>846</v>
      </c>
      <c r="G59" s="187">
        <v>0</v>
      </c>
      <c r="H59" s="187" t="s">
        <v>746</v>
      </c>
      <c r="I59" s="187">
        <v>0</v>
      </c>
      <c r="J59" s="187" t="s">
        <v>746</v>
      </c>
      <c r="K59" s="187">
        <v>0</v>
      </c>
      <c r="L59" s="187" t="s">
        <v>748</v>
      </c>
      <c r="M59" s="187">
        <v>0</v>
      </c>
      <c r="N59" s="187" t="s">
        <v>748</v>
      </c>
      <c r="O59" s="187">
        <v>0</v>
      </c>
      <c r="P59" s="187" t="s">
        <v>748</v>
      </c>
      <c r="Q59" s="187">
        <v>0</v>
      </c>
      <c r="R59" s="187">
        <v>0</v>
      </c>
      <c r="S59" s="187">
        <v>0</v>
      </c>
      <c r="T59" s="187" t="s">
        <v>747</v>
      </c>
      <c r="U59" s="187">
        <v>0</v>
      </c>
      <c r="V59" s="187" t="s">
        <v>746</v>
      </c>
      <c r="W59" s="187">
        <v>0</v>
      </c>
      <c r="X59" s="187" t="s">
        <v>784</v>
      </c>
      <c r="Y59" s="187">
        <v>0</v>
      </c>
      <c r="Z59" s="187" t="s">
        <v>749</v>
      </c>
      <c r="AA59" s="187">
        <v>0</v>
      </c>
      <c r="AB59" s="203">
        <v>0</v>
      </c>
      <c r="AC59" s="187">
        <v>0</v>
      </c>
      <c r="AD59" s="204" t="s">
        <v>847</v>
      </c>
      <c r="AE59" s="187">
        <v>0</v>
      </c>
      <c r="AF59" s="205">
        <v>0</v>
      </c>
      <c r="AG59" s="205">
        <v>0</v>
      </c>
      <c r="AH59" s="204" t="s">
        <v>784</v>
      </c>
      <c r="AI59" s="204" t="s">
        <v>627</v>
      </c>
      <c r="AJ59" s="204" t="s">
        <v>784</v>
      </c>
      <c r="AK59" s="204" t="s">
        <v>627</v>
      </c>
      <c r="AL59" s="204" t="s">
        <v>785</v>
      </c>
      <c r="AM59" s="204" t="s">
        <v>627</v>
      </c>
      <c r="AN59" s="204" t="s">
        <v>785</v>
      </c>
      <c r="AO59" s="204" t="s">
        <v>627</v>
      </c>
      <c r="AP59" s="204" t="s">
        <v>785</v>
      </c>
      <c r="AQ59" s="204" t="s">
        <v>627</v>
      </c>
      <c r="AR59" s="204" t="s">
        <v>785</v>
      </c>
      <c r="AS59" s="204" t="s">
        <v>627</v>
      </c>
      <c r="AT59" s="204" t="s">
        <v>785</v>
      </c>
      <c r="AU59" s="204" t="s">
        <v>627</v>
      </c>
      <c r="AV59" s="204" t="s">
        <v>785</v>
      </c>
      <c r="AW59" s="187">
        <v>0</v>
      </c>
    </row>
    <row r="60" spans="1:49" ht="47.25">
      <c r="A60" s="75" t="s">
        <v>561</v>
      </c>
      <c r="B60" s="177" t="s">
        <v>669</v>
      </c>
      <c r="C60" s="187" t="s">
        <v>700</v>
      </c>
      <c r="D60" s="187" t="s">
        <v>846</v>
      </c>
      <c r="E60" s="187">
        <v>0</v>
      </c>
      <c r="F60" s="187" t="s">
        <v>846</v>
      </c>
      <c r="G60" s="187">
        <v>0</v>
      </c>
      <c r="H60" s="187" t="s">
        <v>746</v>
      </c>
      <c r="I60" s="187">
        <v>0</v>
      </c>
      <c r="J60" s="187" t="s">
        <v>746</v>
      </c>
      <c r="K60" s="187">
        <v>0</v>
      </c>
      <c r="L60" s="187" t="s">
        <v>748</v>
      </c>
      <c r="M60" s="187">
        <v>0</v>
      </c>
      <c r="N60" s="187" t="s">
        <v>748</v>
      </c>
      <c r="O60" s="187">
        <v>0</v>
      </c>
      <c r="P60" s="187" t="s">
        <v>748</v>
      </c>
      <c r="Q60" s="187">
        <v>0</v>
      </c>
      <c r="R60" s="187">
        <v>0</v>
      </c>
      <c r="S60" s="187">
        <v>0</v>
      </c>
      <c r="T60" s="187" t="s">
        <v>747</v>
      </c>
      <c r="U60" s="187">
        <v>0</v>
      </c>
      <c r="V60" s="187" t="s">
        <v>746</v>
      </c>
      <c r="W60" s="187">
        <v>0</v>
      </c>
      <c r="X60" s="187" t="s">
        <v>784</v>
      </c>
      <c r="Y60" s="187">
        <v>0</v>
      </c>
      <c r="Z60" s="187" t="s">
        <v>749</v>
      </c>
      <c r="AA60" s="187">
        <v>0</v>
      </c>
      <c r="AB60" s="203">
        <v>0</v>
      </c>
      <c r="AC60" s="187">
        <v>0</v>
      </c>
      <c r="AD60" s="204" t="s">
        <v>847</v>
      </c>
      <c r="AE60" s="187">
        <v>0</v>
      </c>
      <c r="AF60" s="205">
        <v>0</v>
      </c>
      <c r="AG60" s="205">
        <v>0</v>
      </c>
      <c r="AH60" s="204" t="s">
        <v>784</v>
      </c>
      <c r="AI60" s="204" t="s">
        <v>627</v>
      </c>
      <c r="AJ60" s="204" t="s">
        <v>784</v>
      </c>
      <c r="AK60" s="204" t="s">
        <v>627</v>
      </c>
      <c r="AL60" s="204" t="s">
        <v>785</v>
      </c>
      <c r="AM60" s="204" t="s">
        <v>627</v>
      </c>
      <c r="AN60" s="204" t="s">
        <v>785</v>
      </c>
      <c r="AO60" s="204" t="s">
        <v>627</v>
      </c>
      <c r="AP60" s="204" t="s">
        <v>785</v>
      </c>
      <c r="AQ60" s="204" t="s">
        <v>627</v>
      </c>
      <c r="AR60" s="204" t="s">
        <v>785</v>
      </c>
      <c r="AS60" s="204" t="s">
        <v>627</v>
      </c>
      <c r="AT60" s="204" t="s">
        <v>785</v>
      </c>
      <c r="AU60" s="204" t="s">
        <v>627</v>
      </c>
      <c r="AV60" s="204" t="s">
        <v>785</v>
      </c>
      <c r="AW60" s="187">
        <v>0</v>
      </c>
    </row>
    <row r="61" spans="1:49" ht="47.25">
      <c r="A61" s="75" t="s">
        <v>562</v>
      </c>
      <c r="B61" s="177" t="s">
        <v>670</v>
      </c>
      <c r="C61" s="187" t="s">
        <v>700</v>
      </c>
      <c r="D61" s="187" t="s">
        <v>846</v>
      </c>
      <c r="E61" s="187">
        <v>0</v>
      </c>
      <c r="F61" s="187" t="s">
        <v>846</v>
      </c>
      <c r="G61" s="187">
        <v>0</v>
      </c>
      <c r="H61" s="187" t="s">
        <v>746</v>
      </c>
      <c r="I61" s="187">
        <v>0</v>
      </c>
      <c r="J61" s="187" t="s">
        <v>746</v>
      </c>
      <c r="K61" s="187">
        <v>0</v>
      </c>
      <c r="L61" s="187" t="s">
        <v>748</v>
      </c>
      <c r="M61" s="187">
        <v>0</v>
      </c>
      <c r="N61" s="187" t="s">
        <v>748</v>
      </c>
      <c r="O61" s="187">
        <v>0</v>
      </c>
      <c r="P61" s="187" t="s">
        <v>748</v>
      </c>
      <c r="Q61" s="187">
        <v>0</v>
      </c>
      <c r="R61" s="187">
        <v>0</v>
      </c>
      <c r="S61" s="187">
        <v>0</v>
      </c>
      <c r="T61" s="187" t="s">
        <v>747</v>
      </c>
      <c r="U61" s="187">
        <v>0</v>
      </c>
      <c r="V61" s="187" t="s">
        <v>746</v>
      </c>
      <c r="W61" s="187">
        <v>0</v>
      </c>
      <c r="X61" s="187" t="s">
        <v>784</v>
      </c>
      <c r="Y61" s="187">
        <v>0</v>
      </c>
      <c r="Z61" s="187" t="s">
        <v>749</v>
      </c>
      <c r="AA61" s="187">
        <v>0</v>
      </c>
      <c r="AB61" s="203">
        <v>0</v>
      </c>
      <c r="AC61" s="187">
        <v>0</v>
      </c>
      <c r="AD61" s="204" t="s">
        <v>847</v>
      </c>
      <c r="AE61" s="187">
        <v>0</v>
      </c>
      <c r="AF61" s="205">
        <v>0</v>
      </c>
      <c r="AG61" s="205">
        <v>0</v>
      </c>
      <c r="AH61" s="204" t="s">
        <v>784</v>
      </c>
      <c r="AI61" s="204" t="s">
        <v>627</v>
      </c>
      <c r="AJ61" s="204" t="s">
        <v>784</v>
      </c>
      <c r="AK61" s="204" t="s">
        <v>627</v>
      </c>
      <c r="AL61" s="204" t="s">
        <v>785</v>
      </c>
      <c r="AM61" s="204" t="s">
        <v>627</v>
      </c>
      <c r="AN61" s="204" t="s">
        <v>785</v>
      </c>
      <c r="AO61" s="204" t="s">
        <v>627</v>
      </c>
      <c r="AP61" s="204" t="s">
        <v>785</v>
      </c>
      <c r="AQ61" s="204" t="s">
        <v>627</v>
      </c>
      <c r="AR61" s="204" t="s">
        <v>785</v>
      </c>
      <c r="AS61" s="204" t="s">
        <v>627</v>
      </c>
      <c r="AT61" s="204" t="s">
        <v>785</v>
      </c>
      <c r="AU61" s="204" t="s">
        <v>627</v>
      </c>
      <c r="AV61" s="204" t="s">
        <v>785</v>
      </c>
      <c r="AW61" s="187">
        <v>0</v>
      </c>
    </row>
    <row r="62" spans="1:49" ht="72.75" customHeight="1">
      <c r="A62" s="75" t="s">
        <v>671</v>
      </c>
      <c r="B62" s="177" t="s">
        <v>672</v>
      </c>
      <c r="C62" s="187" t="s">
        <v>700</v>
      </c>
      <c r="D62" s="187" t="s">
        <v>846</v>
      </c>
      <c r="E62" s="187">
        <v>0</v>
      </c>
      <c r="F62" s="187" t="s">
        <v>846</v>
      </c>
      <c r="G62" s="187">
        <v>0</v>
      </c>
      <c r="H62" s="187" t="s">
        <v>746</v>
      </c>
      <c r="I62" s="187">
        <v>0</v>
      </c>
      <c r="J62" s="187" t="s">
        <v>746</v>
      </c>
      <c r="K62" s="187">
        <v>0</v>
      </c>
      <c r="L62" s="187" t="s">
        <v>748</v>
      </c>
      <c r="M62" s="187">
        <v>0</v>
      </c>
      <c r="N62" s="187" t="s">
        <v>748</v>
      </c>
      <c r="O62" s="187">
        <v>0</v>
      </c>
      <c r="P62" s="187" t="s">
        <v>748</v>
      </c>
      <c r="Q62" s="187">
        <v>0</v>
      </c>
      <c r="R62" s="187">
        <v>0</v>
      </c>
      <c r="S62" s="187">
        <v>0</v>
      </c>
      <c r="T62" s="187" t="s">
        <v>747</v>
      </c>
      <c r="U62" s="187">
        <v>0</v>
      </c>
      <c r="V62" s="187" t="s">
        <v>746</v>
      </c>
      <c r="W62" s="187">
        <v>0</v>
      </c>
      <c r="X62" s="187" t="s">
        <v>784</v>
      </c>
      <c r="Y62" s="187">
        <v>0</v>
      </c>
      <c r="Z62" s="187" t="s">
        <v>749</v>
      </c>
      <c r="AA62" s="187">
        <v>0</v>
      </c>
      <c r="AB62" s="203">
        <v>0</v>
      </c>
      <c r="AC62" s="187">
        <v>0</v>
      </c>
      <c r="AD62" s="204" t="s">
        <v>847</v>
      </c>
      <c r="AE62" s="187">
        <v>0</v>
      </c>
      <c r="AF62" s="205">
        <v>0</v>
      </c>
      <c r="AG62" s="205">
        <v>0</v>
      </c>
      <c r="AH62" s="204" t="s">
        <v>784</v>
      </c>
      <c r="AI62" s="204" t="s">
        <v>627</v>
      </c>
      <c r="AJ62" s="204" t="s">
        <v>784</v>
      </c>
      <c r="AK62" s="204" t="s">
        <v>627</v>
      </c>
      <c r="AL62" s="204" t="s">
        <v>785</v>
      </c>
      <c r="AM62" s="204" t="s">
        <v>627</v>
      </c>
      <c r="AN62" s="204" t="s">
        <v>785</v>
      </c>
      <c r="AO62" s="204" t="s">
        <v>627</v>
      </c>
      <c r="AP62" s="204" t="s">
        <v>785</v>
      </c>
      <c r="AQ62" s="204" t="s">
        <v>627</v>
      </c>
      <c r="AR62" s="204" t="s">
        <v>785</v>
      </c>
      <c r="AS62" s="204" t="s">
        <v>627</v>
      </c>
      <c r="AT62" s="204" t="s">
        <v>785</v>
      </c>
      <c r="AU62" s="204" t="s">
        <v>627</v>
      </c>
      <c r="AV62" s="204" t="s">
        <v>785</v>
      </c>
      <c r="AW62" s="187">
        <v>0</v>
      </c>
    </row>
    <row r="63" spans="1:49" ht="71.25" customHeight="1">
      <c r="A63" s="75" t="s">
        <v>673</v>
      </c>
      <c r="B63" s="177" t="s">
        <v>674</v>
      </c>
      <c r="C63" s="187" t="s">
        <v>700</v>
      </c>
      <c r="D63" s="187" t="s">
        <v>846</v>
      </c>
      <c r="E63" s="187">
        <v>0</v>
      </c>
      <c r="F63" s="187" t="s">
        <v>846</v>
      </c>
      <c r="G63" s="187">
        <v>0</v>
      </c>
      <c r="H63" s="187" t="s">
        <v>746</v>
      </c>
      <c r="I63" s="187">
        <v>0</v>
      </c>
      <c r="J63" s="187" t="s">
        <v>746</v>
      </c>
      <c r="K63" s="187">
        <v>0</v>
      </c>
      <c r="L63" s="187" t="s">
        <v>748</v>
      </c>
      <c r="M63" s="187">
        <v>0</v>
      </c>
      <c r="N63" s="187" t="s">
        <v>748</v>
      </c>
      <c r="O63" s="187">
        <v>0</v>
      </c>
      <c r="P63" s="187" t="s">
        <v>748</v>
      </c>
      <c r="Q63" s="187">
        <v>0</v>
      </c>
      <c r="R63" s="187">
        <v>0</v>
      </c>
      <c r="S63" s="187">
        <v>0</v>
      </c>
      <c r="T63" s="187" t="s">
        <v>747</v>
      </c>
      <c r="U63" s="187">
        <v>0</v>
      </c>
      <c r="V63" s="187" t="s">
        <v>746</v>
      </c>
      <c r="W63" s="187">
        <v>0</v>
      </c>
      <c r="X63" s="187" t="s">
        <v>784</v>
      </c>
      <c r="Y63" s="187">
        <v>0</v>
      </c>
      <c r="Z63" s="187" t="s">
        <v>749</v>
      </c>
      <c r="AA63" s="187">
        <v>0</v>
      </c>
      <c r="AB63" s="203">
        <v>0</v>
      </c>
      <c r="AC63" s="187">
        <v>0</v>
      </c>
      <c r="AD63" s="204" t="s">
        <v>847</v>
      </c>
      <c r="AE63" s="187">
        <v>0</v>
      </c>
      <c r="AF63" s="205">
        <v>0</v>
      </c>
      <c r="AG63" s="205">
        <v>0</v>
      </c>
      <c r="AH63" s="204" t="s">
        <v>784</v>
      </c>
      <c r="AI63" s="204" t="s">
        <v>627</v>
      </c>
      <c r="AJ63" s="204" t="s">
        <v>784</v>
      </c>
      <c r="AK63" s="204" t="s">
        <v>627</v>
      </c>
      <c r="AL63" s="204" t="s">
        <v>785</v>
      </c>
      <c r="AM63" s="204" t="s">
        <v>627</v>
      </c>
      <c r="AN63" s="204" t="s">
        <v>785</v>
      </c>
      <c r="AO63" s="204" t="s">
        <v>627</v>
      </c>
      <c r="AP63" s="204" t="s">
        <v>785</v>
      </c>
      <c r="AQ63" s="204" t="s">
        <v>627</v>
      </c>
      <c r="AR63" s="204" t="s">
        <v>785</v>
      </c>
      <c r="AS63" s="204" t="s">
        <v>627</v>
      </c>
      <c r="AT63" s="204" t="s">
        <v>785</v>
      </c>
      <c r="AU63" s="204" t="s">
        <v>627</v>
      </c>
      <c r="AV63" s="204" t="s">
        <v>785</v>
      </c>
      <c r="AW63" s="187">
        <v>0</v>
      </c>
    </row>
    <row r="64" spans="1:49" ht="74.25" customHeight="1">
      <c r="A64" s="75" t="s">
        <v>675</v>
      </c>
      <c r="B64" s="177" t="s">
        <v>676</v>
      </c>
      <c r="C64" s="187" t="s">
        <v>700</v>
      </c>
      <c r="D64" s="187" t="s">
        <v>846</v>
      </c>
      <c r="E64" s="187">
        <v>0</v>
      </c>
      <c r="F64" s="187" t="s">
        <v>846</v>
      </c>
      <c r="G64" s="187">
        <v>0</v>
      </c>
      <c r="H64" s="187" t="s">
        <v>746</v>
      </c>
      <c r="I64" s="187">
        <v>0</v>
      </c>
      <c r="J64" s="187" t="s">
        <v>746</v>
      </c>
      <c r="K64" s="187">
        <v>0</v>
      </c>
      <c r="L64" s="187" t="s">
        <v>748</v>
      </c>
      <c r="M64" s="187">
        <v>0</v>
      </c>
      <c r="N64" s="187" t="s">
        <v>748</v>
      </c>
      <c r="O64" s="187">
        <v>0</v>
      </c>
      <c r="P64" s="187" t="s">
        <v>748</v>
      </c>
      <c r="Q64" s="187">
        <v>0</v>
      </c>
      <c r="R64" s="187">
        <v>0</v>
      </c>
      <c r="S64" s="187">
        <v>0</v>
      </c>
      <c r="T64" s="187" t="s">
        <v>747</v>
      </c>
      <c r="U64" s="187">
        <v>0</v>
      </c>
      <c r="V64" s="187" t="s">
        <v>746</v>
      </c>
      <c r="W64" s="187">
        <v>0</v>
      </c>
      <c r="X64" s="187" t="s">
        <v>784</v>
      </c>
      <c r="Y64" s="187">
        <v>0</v>
      </c>
      <c r="Z64" s="187" t="s">
        <v>749</v>
      </c>
      <c r="AA64" s="187">
        <v>0</v>
      </c>
      <c r="AB64" s="203">
        <v>0</v>
      </c>
      <c r="AC64" s="187">
        <v>0</v>
      </c>
      <c r="AD64" s="204" t="s">
        <v>847</v>
      </c>
      <c r="AE64" s="187">
        <v>0</v>
      </c>
      <c r="AF64" s="205">
        <v>0</v>
      </c>
      <c r="AG64" s="205">
        <v>0</v>
      </c>
      <c r="AH64" s="204" t="s">
        <v>784</v>
      </c>
      <c r="AI64" s="204" t="s">
        <v>627</v>
      </c>
      <c r="AJ64" s="204" t="s">
        <v>784</v>
      </c>
      <c r="AK64" s="204" t="s">
        <v>627</v>
      </c>
      <c r="AL64" s="204" t="s">
        <v>785</v>
      </c>
      <c r="AM64" s="204" t="s">
        <v>627</v>
      </c>
      <c r="AN64" s="204" t="s">
        <v>785</v>
      </c>
      <c r="AO64" s="204" t="s">
        <v>627</v>
      </c>
      <c r="AP64" s="204" t="s">
        <v>785</v>
      </c>
      <c r="AQ64" s="204" t="s">
        <v>627</v>
      </c>
      <c r="AR64" s="204" t="s">
        <v>785</v>
      </c>
      <c r="AS64" s="204" t="s">
        <v>627</v>
      </c>
      <c r="AT64" s="204" t="s">
        <v>785</v>
      </c>
      <c r="AU64" s="204" t="s">
        <v>627</v>
      </c>
      <c r="AV64" s="204" t="s">
        <v>785</v>
      </c>
      <c r="AW64" s="187">
        <v>0</v>
      </c>
    </row>
    <row r="65" spans="1:49" ht="76.5" customHeight="1">
      <c r="A65" s="75" t="s">
        <v>677</v>
      </c>
      <c r="B65" s="177" t="s">
        <v>678</v>
      </c>
      <c r="C65" s="187" t="s">
        <v>700</v>
      </c>
      <c r="D65" s="187" t="s">
        <v>846</v>
      </c>
      <c r="E65" s="187">
        <v>0</v>
      </c>
      <c r="F65" s="187" t="s">
        <v>846</v>
      </c>
      <c r="G65" s="187">
        <v>0</v>
      </c>
      <c r="H65" s="187" t="s">
        <v>746</v>
      </c>
      <c r="I65" s="187">
        <v>0</v>
      </c>
      <c r="J65" s="187" t="s">
        <v>746</v>
      </c>
      <c r="K65" s="187">
        <v>0</v>
      </c>
      <c r="L65" s="187" t="s">
        <v>748</v>
      </c>
      <c r="M65" s="187">
        <v>0</v>
      </c>
      <c r="N65" s="187" t="s">
        <v>748</v>
      </c>
      <c r="O65" s="187">
        <v>0</v>
      </c>
      <c r="P65" s="187" t="s">
        <v>748</v>
      </c>
      <c r="Q65" s="187">
        <v>0</v>
      </c>
      <c r="R65" s="187">
        <v>0</v>
      </c>
      <c r="S65" s="187">
        <v>0</v>
      </c>
      <c r="T65" s="187" t="s">
        <v>747</v>
      </c>
      <c r="U65" s="187">
        <v>0</v>
      </c>
      <c r="V65" s="187" t="s">
        <v>746</v>
      </c>
      <c r="W65" s="187">
        <v>0</v>
      </c>
      <c r="X65" s="187" t="s">
        <v>784</v>
      </c>
      <c r="Y65" s="187">
        <v>0</v>
      </c>
      <c r="Z65" s="187" t="s">
        <v>749</v>
      </c>
      <c r="AA65" s="187">
        <v>0</v>
      </c>
      <c r="AB65" s="203">
        <v>0</v>
      </c>
      <c r="AC65" s="187">
        <v>0</v>
      </c>
      <c r="AD65" s="204" t="s">
        <v>847</v>
      </c>
      <c r="AE65" s="187">
        <v>0</v>
      </c>
      <c r="AF65" s="205">
        <v>0</v>
      </c>
      <c r="AG65" s="205">
        <v>0</v>
      </c>
      <c r="AH65" s="204" t="s">
        <v>784</v>
      </c>
      <c r="AI65" s="204" t="s">
        <v>627</v>
      </c>
      <c r="AJ65" s="204" t="s">
        <v>784</v>
      </c>
      <c r="AK65" s="204" t="s">
        <v>627</v>
      </c>
      <c r="AL65" s="204" t="s">
        <v>785</v>
      </c>
      <c r="AM65" s="204" t="s">
        <v>627</v>
      </c>
      <c r="AN65" s="204" t="s">
        <v>785</v>
      </c>
      <c r="AO65" s="204" t="s">
        <v>627</v>
      </c>
      <c r="AP65" s="204" t="s">
        <v>785</v>
      </c>
      <c r="AQ65" s="204" t="s">
        <v>627</v>
      </c>
      <c r="AR65" s="204" t="s">
        <v>785</v>
      </c>
      <c r="AS65" s="204" t="s">
        <v>627</v>
      </c>
      <c r="AT65" s="204" t="s">
        <v>785</v>
      </c>
      <c r="AU65" s="204" t="s">
        <v>627</v>
      </c>
      <c r="AV65" s="204" t="s">
        <v>785</v>
      </c>
      <c r="AW65" s="187">
        <v>0</v>
      </c>
    </row>
    <row r="66" spans="1:49" ht="66" customHeight="1">
      <c r="A66" s="75" t="s">
        <v>512</v>
      </c>
      <c r="B66" s="177" t="s">
        <v>679</v>
      </c>
      <c r="C66" s="187" t="s">
        <v>700</v>
      </c>
      <c r="D66" s="187" t="s">
        <v>846</v>
      </c>
      <c r="E66" s="187">
        <v>0</v>
      </c>
      <c r="F66" s="187" t="s">
        <v>846</v>
      </c>
      <c r="G66" s="187">
        <v>0</v>
      </c>
      <c r="H66" s="187" t="s">
        <v>746</v>
      </c>
      <c r="I66" s="187">
        <v>0</v>
      </c>
      <c r="J66" s="187" t="s">
        <v>746</v>
      </c>
      <c r="K66" s="187">
        <v>0</v>
      </c>
      <c r="L66" s="187" t="s">
        <v>748</v>
      </c>
      <c r="M66" s="187">
        <v>0</v>
      </c>
      <c r="N66" s="187" t="s">
        <v>748</v>
      </c>
      <c r="O66" s="187">
        <v>0</v>
      </c>
      <c r="P66" s="187" t="s">
        <v>748</v>
      </c>
      <c r="Q66" s="187">
        <v>0</v>
      </c>
      <c r="R66" s="187">
        <v>0</v>
      </c>
      <c r="S66" s="187">
        <v>0</v>
      </c>
      <c r="T66" s="187" t="s">
        <v>747</v>
      </c>
      <c r="U66" s="187">
        <v>0</v>
      </c>
      <c r="V66" s="187" t="s">
        <v>746</v>
      </c>
      <c r="W66" s="187">
        <v>0</v>
      </c>
      <c r="X66" s="187" t="s">
        <v>784</v>
      </c>
      <c r="Y66" s="187">
        <v>0</v>
      </c>
      <c r="Z66" s="187" t="s">
        <v>749</v>
      </c>
      <c r="AA66" s="187">
        <v>0</v>
      </c>
      <c r="AB66" s="203">
        <v>0</v>
      </c>
      <c r="AC66" s="187">
        <v>0</v>
      </c>
      <c r="AD66" s="204" t="s">
        <v>847</v>
      </c>
      <c r="AE66" s="187">
        <v>0</v>
      </c>
      <c r="AF66" s="205">
        <v>0</v>
      </c>
      <c r="AG66" s="205">
        <v>0</v>
      </c>
      <c r="AH66" s="204" t="s">
        <v>784</v>
      </c>
      <c r="AI66" s="204" t="s">
        <v>627</v>
      </c>
      <c r="AJ66" s="204" t="s">
        <v>784</v>
      </c>
      <c r="AK66" s="204" t="s">
        <v>627</v>
      </c>
      <c r="AL66" s="204" t="s">
        <v>785</v>
      </c>
      <c r="AM66" s="204" t="s">
        <v>627</v>
      </c>
      <c r="AN66" s="204" t="s">
        <v>785</v>
      </c>
      <c r="AO66" s="204" t="s">
        <v>627</v>
      </c>
      <c r="AP66" s="204" t="s">
        <v>785</v>
      </c>
      <c r="AQ66" s="204" t="s">
        <v>627</v>
      </c>
      <c r="AR66" s="204" t="s">
        <v>785</v>
      </c>
      <c r="AS66" s="204" t="s">
        <v>627</v>
      </c>
      <c r="AT66" s="204" t="s">
        <v>785</v>
      </c>
      <c r="AU66" s="204" t="s">
        <v>627</v>
      </c>
      <c r="AV66" s="204" t="s">
        <v>785</v>
      </c>
      <c r="AW66" s="187">
        <v>0</v>
      </c>
    </row>
    <row r="67" spans="1:49" ht="57" customHeight="1">
      <c r="A67" s="75" t="s">
        <v>563</v>
      </c>
      <c r="B67" s="177" t="s">
        <v>680</v>
      </c>
      <c r="C67" s="187" t="s">
        <v>700</v>
      </c>
      <c r="D67" s="187" t="s">
        <v>846</v>
      </c>
      <c r="E67" s="187">
        <v>0</v>
      </c>
      <c r="F67" s="187" t="s">
        <v>846</v>
      </c>
      <c r="G67" s="187">
        <v>0</v>
      </c>
      <c r="H67" s="187" t="s">
        <v>746</v>
      </c>
      <c r="I67" s="187">
        <v>0</v>
      </c>
      <c r="J67" s="187" t="s">
        <v>746</v>
      </c>
      <c r="K67" s="187">
        <v>0</v>
      </c>
      <c r="L67" s="187" t="s">
        <v>748</v>
      </c>
      <c r="M67" s="187">
        <v>0</v>
      </c>
      <c r="N67" s="187" t="s">
        <v>748</v>
      </c>
      <c r="O67" s="187">
        <v>0</v>
      </c>
      <c r="P67" s="187" t="s">
        <v>748</v>
      </c>
      <c r="Q67" s="187">
        <v>0</v>
      </c>
      <c r="R67" s="187">
        <v>0</v>
      </c>
      <c r="S67" s="187">
        <v>0</v>
      </c>
      <c r="T67" s="187" t="s">
        <v>747</v>
      </c>
      <c r="U67" s="187">
        <v>0</v>
      </c>
      <c r="V67" s="187" t="s">
        <v>746</v>
      </c>
      <c r="W67" s="187">
        <v>0</v>
      </c>
      <c r="X67" s="187" t="s">
        <v>784</v>
      </c>
      <c r="Y67" s="187">
        <v>0</v>
      </c>
      <c r="Z67" s="187" t="s">
        <v>749</v>
      </c>
      <c r="AA67" s="187">
        <v>0</v>
      </c>
      <c r="AB67" s="203">
        <v>0</v>
      </c>
      <c r="AC67" s="187">
        <v>0</v>
      </c>
      <c r="AD67" s="204" t="s">
        <v>847</v>
      </c>
      <c r="AE67" s="187">
        <v>0</v>
      </c>
      <c r="AF67" s="205">
        <v>0</v>
      </c>
      <c r="AG67" s="205">
        <v>0</v>
      </c>
      <c r="AH67" s="204" t="s">
        <v>784</v>
      </c>
      <c r="AI67" s="204" t="s">
        <v>627</v>
      </c>
      <c r="AJ67" s="204" t="s">
        <v>784</v>
      </c>
      <c r="AK67" s="204" t="s">
        <v>627</v>
      </c>
      <c r="AL67" s="204" t="s">
        <v>785</v>
      </c>
      <c r="AM67" s="204" t="s">
        <v>627</v>
      </c>
      <c r="AN67" s="204" t="s">
        <v>785</v>
      </c>
      <c r="AO67" s="204" t="s">
        <v>627</v>
      </c>
      <c r="AP67" s="204" t="s">
        <v>785</v>
      </c>
      <c r="AQ67" s="204" t="s">
        <v>627</v>
      </c>
      <c r="AR67" s="204" t="s">
        <v>785</v>
      </c>
      <c r="AS67" s="204" t="s">
        <v>627</v>
      </c>
      <c r="AT67" s="204" t="s">
        <v>785</v>
      </c>
      <c r="AU67" s="204" t="s">
        <v>627</v>
      </c>
      <c r="AV67" s="204" t="s">
        <v>785</v>
      </c>
      <c r="AW67" s="187">
        <v>0</v>
      </c>
    </row>
    <row r="68" spans="1:49" ht="71.25" customHeight="1">
      <c r="A68" s="75" t="s">
        <v>564</v>
      </c>
      <c r="B68" s="177" t="s">
        <v>681</v>
      </c>
      <c r="C68" s="187" t="s">
        <v>700</v>
      </c>
      <c r="D68" s="187" t="s">
        <v>846</v>
      </c>
      <c r="E68" s="187">
        <v>0</v>
      </c>
      <c r="F68" s="187" t="s">
        <v>846</v>
      </c>
      <c r="G68" s="187">
        <v>0</v>
      </c>
      <c r="H68" s="187" t="s">
        <v>746</v>
      </c>
      <c r="I68" s="187">
        <v>0</v>
      </c>
      <c r="J68" s="187" t="s">
        <v>746</v>
      </c>
      <c r="K68" s="187">
        <v>0</v>
      </c>
      <c r="L68" s="187" t="s">
        <v>748</v>
      </c>
      <c r="M68" s="187">
        <v>0</v>
      </c>
      <c r="N68" s="187" t="s">
        <v>748</v>
      </c>
      <c r="O68" s="187">
        <v>0</v>
      </c>
      <c r="P68" s="187" t="s">
        <v>748</v>
      </c>
      <c r="Q68" s="187">
        <v>0</v>
      </c>
      <c r="R68" s="187">
        <v>0</v>
      </c>
      <c r="S68" s="187">
        <v>0</v>
      </c>
      <c r="T68" s="187" t="s">
        <v>747</v>
      </c>
      <c r="U68" s="187">
        <v>0</v>
      </c>
      <c r="V68" s="187" t="s">
        <v>746</v>
      </c>
      <c r="W68" s="187">
        <v>0</v>
      </c>
      <c r="X68" s="187" t="s">
        <v>784</v>
      </c>
      <c r="Y68" s="187">
        <v>0</v>
      </c>
      <c r="Z68" s="187" t="s">
        <v>749</v>
      </c>
      <c r="AA68" s="187">
        <v>0</v>
      </c>
      <c r="AB68" s="203">
        <v>0</v>
      </c>
      <c r="AC68" s="187">
        <v>0</v>
      </c>
      <c r="AD68" s="204" t="s">
        <v>847</v>
      </c>
      <c r="AE68" s="187">
        <v>0</v>
      </c>
      <c r="AF68" s="205">
        <v>0</v>
      </c>
      <c r="AG68" s="205">
        <v>0</v>
      </c>
      <c r="AH68" s="204" t="s">
        <v>784</v>
      </c>
      <c r="AI68" s="204" t="s">
        <v>627</v>
      </c>
      <c r="AJ68" s="204" t="s">
        <v>784</v>
      </c>
      <c r="AK68" s="204" t="s">
        <v>627</v>
      </c>
      <c r="AL68" s="204" t="s">
        <v>785</v>
      </c>
      <c r="AM68" s="204" t="s">
        <v>627</v>
      </c>
      <c r="AN68" s="204" t="s">
        <v>785</v>
      </c>
      <c r="AO68" s="204" t="s">
        <v>627</v>
      </c>
      <c r="AP68" s="204" t="s">
        <v>785</v>
      </c>
      <c r="AQ68" s="204" t="s">
        <v>627</v>
      </c>
      <c r="AR68" s="204" t="s">
        <v>785</v>
      </c>
      <c r="AS68" s="204" t="s">
        <v>627</v>
      </c>
      <c r="AT68" s="204" t="s">
        <v>785</v>
      </c>
      <c r="AU68" s="204" t="s">
        <v>627</v>
      </c>
      <c r="AV68" s="204" t="s">
        <v>785</v>
      </c>
      <c r="AW68" s="187">
        <v>0</v>
      </c>
    </row>
    <row r="69" spans="1:49" ht="102.75" customHeight="1">
      <c r="A69" s="75" t="s">
        <v>682</v>
      </c>
      <c r="B69" s="177" t="s">
        <v>683</v>
      </c>
      <c r="C69" s="187" t="s">
        <v>700</v>
      </c>
      <c r="D69" s="187" t="s">
        <v>846</v>
      </c>
      <c r="E69" s="187">
        <v>0</v>
      </c>
      <c r="F69" s="187" t="s">
        <v>846</v>
      </c>
      <c r="G69" s="187">
        <v>0</v>
      </c>
      <c r="H69" s="187" t="s">
        <v>746</v>
      </c>
      <c r="I69" s="187">
        <v>0</v>
      </c>
      <c r="J69" s="187" t="s">
        <v>746</v>
      </c>
      <c r="K69" s="187">
        <v>0</v>
      </c>
      <c r="L69" s="187" t="s">
        <v>748</v>
      </c>
      <c r="M69" s="187">
        <v>0</v>
      </c>
      <c r="N69" s="187" t="s">
        <v>748</v>
      </c>
      <c r="O69" s="187">
        <v>0</v>
      </c>
      <c r="P69" s="187" t="s">
        <v>748</v>
      </c>
      <c r="Q69" s="187">
        <v>0</v>
      </c>
      <c r="R69" s="187">
        <v>0</v>
      </c>
      <c r="S69" s="187">
        <v>0</v>
      </c>
      <c r="T69" s="187" t="s">
        <v>747</v>
      </c>
      <c r="U69" s="187">
        <v>0</v>
      </c>
      <c r="V69" s="187" t="s">
        <v>746</v>
      </c>
      <c r="W69" s="187">
        <v>0</v>
      </c>
      <c r="X69" s="187" t="s">
        <v>784</v>
      </c>
      <c r="Y69" s="187">
        <v>0</v>
      </c>
      <c r="Z69" s="187" t="s">
        <v>749</v>
      </c>
      <c r="AA69" s="187">
        <v>0</v>
      </c>
      <c r="AB69" s="203">
        <v>0</v>
      </c>
      <c r="AC69" s="187">
        <v>0</v>
      </c>
      <c r="AD69" s="204" t="s">
        <v>847</v>
      </c>
      <c r="AE69" s="187">
        <v>0</v>
      </c>
      <c r="AF69" s="205">
        <v>0</v>
      </c>
      <c r="AG69" s="205">
        <v>0</v>
      </c>
      <c r="AH69" s="204" t="s">
        <v>784</v>
      </c>
      <c r="AI69" s="204" t="s">
        <v>627</v>
      </c>
      <c r="AJ69" s="204" t="s">
        <v>784</v>
      </c>
      <c r="AK69" s="204" t="s">
        <v>627</v>
      </c>
      <c r="AL69" s="204" t="s">
        <v>785</v>
      </c>
      <c r="AM69" s="204" t="s">
        <v>627</v>
      </c>
      <c r="AN69" s="204" t="s">
        <v>785</v>
      </c>
      <c r="AO69" s="204" t="s">
        <v>627</v>
      </c>
      <c r="AP69" s="204" t="s">
        <v>785</v>
      </c>
      <c r="AQ69" s="204" t="s">
        <v>627</v>
      </c>
      <c r="AR69" s="204" t="s">
        <v>785</v>
      </c>
      <c r="AS69" s="204" t="s">
        <v>627</v>
      </c>
      <c r="AT69" s="204" t="s">
        <v>785</v>
      </c>
      <c r="AU69" s="204" t="s">
        <v>627</v>
      </c>
      <c r="AV69" s="204" t="s">
        <v>785</v>
      </c>
      <c r="AW69" s="187">
        <v>0</v>
      </c>
    </row>
    <row r="70" spans="1:49" ht="81.75" customHeight="1">
      <c r="A70" s="75" t="s">
        <v>684</v>
      </c>
      <c r="B70" s="177" t="s">
        <v>685</v>
      </c>
      <c r="C70" s="187" t="s">
        <v>700</v>
      </c>
      <c r="D70" s="187" t="s">
        <v>846</v>
      </c>
      <c r="E70" s="187">
        <v>0</v>
      </c>
      <c r="F70" s="187" t="s">
        <v>846</v>
      </c>
      <c r="G70" s="187">
        <v>0</v>
      </c>
      <c r="H70" s="187" t="s">
        <v>746</v>
      </c>
      <c r="I70" s="187">
        <v>0</v>
      </c>
      <c r="J70" s="187" t="s">
        <v>746</v>
      </c>
      <c r="K70" s="187">
        <v>0</v>
      </c>
      <c r="L70" s="187" t="s">
        <v>748</v>
      </c>
      <c r="M70" s="187">
        <v>0</v>
      </c>
      <c r="N70" s="187" t="s">
        <v>748</v>
      </c>
      <c r="O70" s="187">
        <v>0</v>
      </c>
      <c r="P70" s="187" t="s">
        <v>748</v>
      </c>
      <c r="Q70" s="187">
        <v>0</v>
      </c>
      <c r="R70" s="187">
        <v>0</v>
      </c>
      <c r="S70" s="187">
        <v>0</v>
      </c>
      <c r="T70" s="187" t="s">
        <v>747</v>
      </c>
      <c r="U70" s="187">
        <v>0</v>
      </c>
      <c r="V70" s="187" t="s">
        <v>746</v>
      </c>
      <c r="W70" s="187">
        <v>0</v>
      </c>
      <c r="X70" s="187" t="s">
        <v>784</v>
      </c>
      <c r="Y70" s="187">
        <v>0</v>
      </c>
      <c r="Z70" s="187" t="s">
        <v>749</v>
      </c>
      <c r="AA70" s="187">
        <v>0</v>
      </c>
      <c r="AB70" s="203">
        <v>0</v>
      </c>
      <c r="AC70" s="187">
        <v>0</v>
      </c>
      <c r="AD70" s="204" t="s">
        <v>847</v>
      </c>
      <c r="AE70" s="187">
        <v>0</v>
      </c>
      <c r="AF70" s="205">
        <v>0</v>
      </c>
      <c r="AG70" s="205">
        <v>0</v>
      </c>
      <c r="AH70" s="204" t="s">
        <v>784</v>
      </c>
      <c r="AI70" s="204" t="s">
        <v>627</v>
      </c>
      <c r="AJ70" s="204" t="s">
        <v>784</v>
      </c>
      <c r="AK70" s="204" t="s">
        <v>627</v>
      </c>
      <c r="AL70" s="204" t="s">
        <v>785</v>
      </c>
      <c r="AM70" s="204" t="s">
        <v>627</v>
      </c>
      <c r="AN70" s="204" t="s">
        <v>785</v>
      </c>
      <c r="AO70" s="204" t="s">
        <v>627</v>
      </c>
      <c r="AP70" s="204" t="s">
        <v>785</v>
      </c>
      <c r="AQ70" s="204" t="s">
        <v>627</v>
      </c>
      <c r="AR70" s="204" t="s">
        <v>785</v>
      </c>
      <c r="AS70" s="204" t="s">
        <v>627</v>
      </c>
      <c r="AT70" s="204" t="s">
        <v>785</v>
      </c>
      <c r="AU70" s="204" t="s">
        <v>627</v>
      </c>
      <c r="AV70" s="204" t="s">
        <v>785</v>
      </c>
      <c r="AW70" s="187">
        <v>0</v>
      </c>
    </row>
    <row r="71" spans="1:49" ht="85.5" customHeight="1">
      <c r="A71" s="75" t="s">
        <v>686</v>
      </c>
      <c r="B71" s="177" t="s">
        <v>687</v>
      </c>
      <c r="C71" s="187" t="s">
        <v>700</v>
      </c>
      <c r="D71" s="187" t="s">
        <v>846</v>
      </c>
      <c r="E71" s="187">
        <v>0</v>
      </c>
      <c r="F71" s="187" t="s">
        <v>846</v>
      </c>
      <c r="G71" s="187">
        <v>0</v>
      </c>
      <c r="H71" s="187" t="s">
        <v>746</v>
      </c>
      <c r="I71" s="187">
        <v>0</v>
      </c>
      <c r="J71" s="187" t="s">
        <v>746</v>
      </c>
      <c r="K71" s="187">
        <v>0</v>
      </c>
      <c r="L71" s="187" t="s">
        <v>748</v>
      </c>
      <c r="M71" s="187">
        <v>0</v>
      </c>
      <c r="N71" s="187" t="s">
        <v>748</v>
      </c>
      <c r="O71" s="187">
        <v>0</v>
      </c>
      <c r="P71" s="187" t="s">
        <v>748</v>
      </c>
      <c r="Q71" s="187">
        <v>0</v>
      </c>
      <c r="R71" s="187">
        <v>0</v>
      </c>
      <c r="S71" s="187">
        <v>0</v>
      </c>
      <c r="T71" s="187" t="s">
        <v>747</v>
      </c>
      <c r="U71" s="187">
        <v>0</v>
      </c>
      <c r="V71" s="187" t="s">
        <v>746</v>
      </c>
      <c r="W71" s="187">
        <v>0</v>
      </c>
      <c r="X71" s="187" t="s">
        <v>784</v>
      </c>
      <c r="Y71" s="187">
        <v>0</v>
      </c>
      <c r="Z71" s="187" t="s">
        <v>749</v>
      </c>
      <c r="AA71" s="187">
        <v>0</v>
      </c>
      <c r="AB71" s="203">
        <v>0</v>
      </c>
      <c r="AC71" s="187">
        <v>0</v>
      </c>
      <c r="AD71" s="204" t="s">
        <v>847</v>
      </c>
      <c r="AE71" s="187">
        <v>0</v>
      </c>
      <c r="AF71" s="205">
        <v>0</v>
      </c>
      <c r="AG71" s="205">
        <v>0</v>
      </c>
      <c r="AH71" s="204" t="s">
        <v>784</v>
      </c>
      <c r="AI71" s="204" t="s">
        <v>627</v>
      </c>
      <c r="AJ71" s="204" t="s">
        <v>784</v>
      </c>
      <c r="AK71" s="204" t="s">
        <v>627</v>
      </c>
      <c r="AL71" s="204" t="s">
        <v>785</v>
      </c>
      <c r="AM71" s="204" t="s">
        <v>627</v>
      </c>
      <c r="AN71" s="204" t="s">
        <v>785</v>
      </c>
      <c r="AO71" s="204" t="s">
        <v>627</v>
      </c>
      <c r="AP71" s="204" t="s">
        <v>785</v>
      </c>
      <c r="AQ71" s="204" t="s">
        <v>627</v>
      </c>
      <c r="AR71" s="204" t="s">
        <v>785</v>
      </c>
      <c r="AS71" s="204" t="s">
        <v>627</v>
      </c>
      <c r="AT71" s="204" t="s">
        <v>785</v>
      </c>
      <c r="AU71" s="204" t="s">
        <v>627</v>
      </c>
      <c r="AV71" s="204" t="s">
        <v>785</v>
      </c>
      <c r="AW71" s="187">
        <v>0</v>
      </c>
    </row>
    <row r="72" spans="1:49" ht="55.5" customHeight="1">
      <c r="A72" s="75" t="s">
        <v>688</v>
      </c>
      <c r="B72" s="177" t="s">
        <v>689</v>
      </c>
      <c r="C72" s="187" t="s">
        <v>700</v>
      </c>
      <c r="D72" s="187" t="s">
        <v>846</v>
      </c>
      <c r="E72" s="187">
        <v>0</v>
      </c>
      <c r="F72" s="187" t="s">
        <v>846</v>
      </c>
      <c r="G72" s="187">
        <v>0</v>
      </c>
      <c r="H72" s="187" t="s">
        <v>746</v>
      </c>
      <c r="I72" s="187">
        <v>0</v>
      </c>
      <c r="J72" s="187" t="s">
        <v>746</v>
      </c>
      <c r="K72" s="187">
        <v>0</v>
      </c>
      <c r="L72" s="187" t="s">
        <v>748</v>
      </c>
      <c r="M72" s="187">
        <v>0</v>
      </c>
      <c r="N72" s="187" t="s">
        <v>748</v>
      </c>
      <c r="O72" s="187">
        <v>0</v>
      </c>
      <c r="P72" s="187" t="s">
        <v>748</v>
      </c>
      <c r="Q72" s="187">
        <v>0</v>
      </c>
      <c r="R72" s="187">
        <v>0</v>
      </c>
      <c r="S72" s="187">
        <v>0</v>
      </c>
      <c r="T72" s="187" t="s">
        <v>747</v>
      </c>
      <c r="U72" s="187">
        <v>0</v>
      </c>
      <c r="V72" s="187" t="s">
        <v>746</v>
      </c>
      <c r="W72" s="187">
        <v>0</v>
      </c>
      <c r="X72" s="187" t="s">
        <v>784</v>
      </c>
      <c r="Y72" s="187">
        <v>0</v>
      </c>
      <c r="Z72" s="187" t="s">
        <v>749</v>
      </c>
      <c r="AA72" s="187">
        <v>0</v>
      </c>
      <c r="AB72" s="203">
        <v>0</v>
      </c>
      <c r="AC72" s="187">
        <v>0</v>
      </c>
      <c r="AD72" s="204" t="s">
        <v>847</v>
      </c>
      <c r="AE72" s="187">
        <v>0</v>
      </c>
      <c r="AF72" s="205">
        <v>0</v>
      </c>
      <c r="AG72" s="205">
        <v>0</v>
      </c>
      <c r="AH72" s="204" t="s">
        <v>784</v>
      </c>
      <c r="AI72" s="204" t="s">
        <v>627</v>
      </c>
      <c r="AJ72" s="204" t="s">
        <v>784</v>
      </c>
      <c r="AK72" s="204" t="s">
        <v>627</v>
      </c>
      <c r="AL72" s="204" t="s">
        <v>785</v>
      </c>
      <c r="AM72" s="204" t="s">
        <v>627</v>
      </c>
      <c r="AN72" s="204" t="s">
        <v>785</v>
      </c>
      <c r="AO72" s="204" t="s">
        <v>627</v>
      </c>
      <c r="AP72" s="204" t="s">
        <v>785</v>
      </c>
      <c r="AQ72" s="204" t="s">
        <v>627</v>
      </c>
      <c r="AR72" s="204" t="s">
        <v>785</v>
      </c>
      <c r="AS72" s="204" t="s">
        <v>627</v>
      </c>
      <c r="AT72" s="204" t="s">
        <v>785</v>
      </c>
      <c r="AU72" s="204" t="s">
        <v>627</v>
      </c>
      <c r="AV72" s="204" t="s">
        <v>785</v>
      </c>
      <c r="AW72" s="187">
        <v>0</v>
      </c>
    </row>
    <row r="73" spans="1:49" ht="57" customHeight="1">
      <c r="A73" s="75" t="s">
        <v>690</v>
      </c>
      <c r="B73" s="177" t="s">
        <v>691</v>
      </c>
      <c r="C73" s="187" t="s">
        <v>700</v>
      </c>
      <c r="D73" s="187" t="s">
        <v>846</v>
      </c>
      <c r="E73" s="187">
        <v>0</v>
      </c>
      <c r="F73" s="187" t="s">
        <v>846</v>
      </c>
      <c r="G73" s="187">
        <v>0</v>
      </c>
      <c r="H73" s="187" t="s">
        <v>746</v>
      </c>
      <c r="I73" s="187">
        <v>0</v>
      </c>
      <c r="J73" s="187" t="s">
        <v>746</v>
      </c>
      <c r="K73" s="187">
        <v>0</v>
      </c>
      <c r="L73" s="187" t="s">
        <v>748</v>
      </c>
      <c r="M73" s="187">
        <v>0</v>
      </c>
      <c r="N73" s="187" t="s">
        <v>748</v>
      </c>
      <c r="O73" s="187">
        <v>0</v>
      </c>
      <c r="P73" s="187" t="s">
        <v>748</v>
      </c>
      <c r="Q73" s="187">
        <v>0</v>
      </c>
      <c r="R73" s="187">
        <v>0</v>
      </c>
      <c r="S73" s="187">
        <v>0</v>
      </c>
      <c r="T73" s="187" t="s">
        <v>747</v>
      </c>
      <c r="U73" s="187">
        <v>0</v>
      </c>
      <c r="V73" s="187" t="s">
        <v>746</v>
      </c>
      <c r="W73" s="187">
        <v>0</v>
      </c>
      <c r="X73" s="187" t="s">
        <v>784</v>
      </c>
      <c r="Y73" s="187">
        <v>0</v>
      </c>
      <c r="Z73" s="187" t="s">
        <v>749</v>
      </c>
      <c r="AA73" s="187">
        <v>0</v>
      </c>
      <c r="AB73" s="203">
        <v>0</v>
      </c>
      <c r="AC73" s="187">
        <v>0</v>
      </c>
      <c r="AD73" s="204" t="s">
        <v>847</v>
      </c>
      <c r="AE73" s="187">
        <v>0</v>
      </c>
      <c r="AF73" s="205">
        <v>0</v>
      </c>
      <c r="AG73" s="205">
        <v>0</v>
      </c>
      <c r="AH73" s="204" t="s">
        <v>784</v>
      </c>
      <c r="AI73" s="204" t="s">
        <v>627</v>
      </c>
      <c r="AJ73" s="204" t="s">
        <v>784</v>
      </c>
      <c r="AK73" s="204" t="s">
        <v>627</v>
      </c>
      <c r="AL73" s="204" t="s">
        <v>785</v>
      </c>
      <c r="AM73" s="204" t="s">
        <v>627</v>
      </c>
      <c r="AN73" s="204" t="s">
        <v>785</v>
      </c>
      <c r="AO73" s="204" t="s">
        <v>627</v>
      </c>
      <c r="AP73" s="204" t="s">
        <v>785</v>
      </c>
      <c r="AQ73" s="204" t="s">
        <v>627</v>
      </c>
      <c r="AR73" s="204" t="s">
        <v>785</v>
      </c>
      <c r="AS73" s="204" t="s">
        <v>627</v>
      </c>
      <c r="AT73" s="204" t="s">
        <v>785</v>
      </c>
      <c r="AU73" s="204" t="s">
        <v>627</v>
      </c>
      <c r="AV73" s="204" t="s">
        <v>785</v>
      </c>
      <c r="AW73" s="187">
        <v>0</v>
      </c>
    </row>
    <row r="74" spans="1:49" ht="36.75" customHeight="1">
      <c r="A74" s="75" t="s">
        <v>692</v>
      </c>
      <c r="B74" s="177" t="s">
        <v>693</v>
      </c>
      <c r="C74" s="187" t="s">
        <v>700</v>
      </c>
      <c r="D74" s="187" t="s">
        <v>846</v>
      </c>
      <c r="E74" s="187">
        <v>0</v>
      </c>
      <c r="F74" s="187" t="s">
        <v>846</v>
      </c>
      <c r="G74" s="187">
        <v>0</v>
      </c>
      <c r="H74" s="187" t="s">
        <v>746</v>
      </c>
      <c r="I74" s="187">
        <v>0</v>
      </c>
      <c r="J74" s="187" t="s">
        <v>746</v>
      </c>
      <c r="K74" s="187">
        <v>0</v>
      </c>
      <c r="L74" s="187" t="s">
        <v>748</v>
      </c>
      <c r="M74" s="187">
        <v>0</v>
      </c>
      <c r="N74" s="187" t="s">
        <v>748</v>
      </c>
      <c r="O74" s="187">
        <v>0</v>
      </c>
      <c r="P74" s="187" t="s">
        <v>748</v>
      </c>
      <c r="Q74" s="187">
        <v>0</v>
      </c>
      <c r="R74" s="187">
        <v>0</v>
      </c>
      <c r="S74" s="187">
        <v>0</v>
      </c>
      <c r="T74" s="187" t="s">
        <v>747</v>
      </c>
      <c r="U74" s="187">
        <v>0</v>
      </c>
      <c r="V74" s="187" t="s">
        <v>746</v>
      </c>
      <c r="W74" s="187">
        <v>0</v>
      </c>
      <c r="X74" s="187" t="s">
        <v>784</v>
      </c>
      <c r="Y74" s="187">
        <v>0</v>
      </c>
      <c r="Z74" s="187" t="s">
        <v>749</v>
      </c>
      <c r="AA74" s="187">
        <v>0</v>
      </c>
      <c r="AB74" s="203">
        <v>0</v>
      </c>
      <c r="AC74" s="187">
        <v>0</v>
      </c>
      <c r="AD74" s="204" t="s">
        <v>847</v>
      </c>
      <c r="AE74" s="187">
        <v>0</v>
      </c>
      <c r="AF74" s="205">
        <v>0</v>
      </c>
      <c r="AG74" s="205">
        <v>0</v>
      </c>
      <c r="AH74" s="204" t="s">
        <v>784</v>
      </c>
      <c r="AI74" s="204" t="s">
        <v>627</v>
      </c>
      <c r="AJ74" s="204" t="s">
        <v>784</v>
      </c>
      <c r="AK74" s="204" t="s">
        <v>627</v>
      </c>
      <c r="AL74" s="204" t="s">
        <v>785</v>
      </c>
      <c r="AM74" s="204" t="s">
        <v>627</v>
      </c>
      <c r="AN74" s="204" t="s">
        <v>785</v>
      </c>
      <c r="AO74" s="204" t="s">
        <v>627</v>
      </c>
      <c r="AP74" s="204" t="s">
        <v>785</v>
      </c>
      <c r="AQ74" s="204" t="s">
        <v>627</v>
      </c>
      <c r="AR74" s="204" t="s">
        <v>785</v>
      </c>
      <c r="AS74" s="204" t="s">
        <v>627</v>
      </c>
      <c r="AT74" s="204" t="s">
        <v>785</v>
      </c>
      <c r="AU74" s="204" t="s">
        <v>627</v>
      </c>
      <c r="AV74" s="204" t="s">
        <v>785</v>
      </c>
      <c r="AW74" s="187">
        <v>0</v>
      </c>
    </row>
  </sheetData>
  <mergeCells count="44">
    <mergeCell ref="A8:AW8"/>
    <mergeCell ref="U2:V2"/>
    <mergeCell ref="W2:AB2"/>
    <mergeCell ref="A4:AW4"/>
    <mergeCell ref="A5:AW5"/>
    <mergeCell ref="A7:AW7"/>
    <mergeCell ref="A10:AW10"/>
    <mergeCell ref="A12:AW12"/>
    <mergeCell ref="A13:AW13"/>
    <mergeCell ref="A14:AW14"/>
    <mergeCell ref="A15:A18"/>
    <mergeCell ref="B15:B18"/>
    <mergeCell ref="C15:C18"/>
    <mergeCell ref="D15:AW15"/>
    <mergeCell ref="D16:S16"/>
    <mergeCell ref="T16:AC16"/>
    <mergeCell ref="AV16:AW16"/>
    <mergeCell ref="D17:E17"/>
    <mergeCell ref="F17:G17"/>
    <mergeCell ref="H17:I17"/>
    <mergeCell ref="J17:K17"/>
    <mergeCell ref="L17:M17"/>
    <mergeCell ref="X17:Y17"/>
    <mergeCell ref="AD16:AG16"/>
    <mergeCell ref="AH16:AK16"/>
    <mergeCell ref="AL16:AQ16"/>
    <mergeCell ref="AR16:AU16"/>
    <mergeCell ref="N17:O17"/>
    <mergeCell ref="P17:Q17"/>
    <mergeCell ref="R17:S17"/>
    <mergeCell ref="T17:U17"/>
    <mergeCell ref="V17:W17"/>
    <mergeCell ref="AR17:AS17"/>
    <mergeCell ref="AT17:AU17"/>
    <mergeCell ref="AV17:AW17"/>
    <mergeCell ref="Z17:AA17"/>
    <mergeCell ref="AB17:AC17"/>
    <mergeCell ref="AD17:AE17"/>
    <mergeCell ref="AF17:AG17"/>
    <mergeCell ref="AH17:AI17"/>
    <mergeCell ref="AJ17:AK17"/>
    <mergeCell ref="AL17:AM17"/>
    <mergeCell ref="AN17:AO17"/>
    <mergeCell ref="AP17:AQ17"/>
  </mergeCells>
  <pageMargins left="0.70866141732283472" right="0.70866141732283472" top="0.74803149606299213" bottom="0.74803149606299213" header="0.31496062992125984" footer="0.31496062992125984"/>
  <pageSetup paperSize="8" scale="14"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BW86"/>
  <sheetViews>
    <sheetView view="pageBreakPreview" topLeftCell="J19" zoomScale="70" zoomScaleSheetLayoutView="70" workbookViewId="0">
      <selection activeCell="A9" sqref="A9:AH9"/>
    </sheetView>
  </sheetViews>
  <sheetFormatPr defaultRowHeight="15.75"/>
  <cols>
    <col min="1" max="1" width="10.625" style="1" customWidth="1"/>
    <col min="2" max="2" width="32.875" style="1" customWidth="1"/>
    <col min="3" max="3" width="15.125" style="1" customWidth="1"/>
    <col min="4" max="4" width="5.5" style="1" customWidth="1"/>
    <col min="5" max="6" width="6.25" style="1" customWidth="1"/>
    <col min="7" max="8" width="7.625" style="1" customWidth="1"/>
    <col min="9" max="9" width="11.75" style="1" customWidth="1"/>
    <col min="10" max="10" width="7.625" style="1" customWidth="1"/>
    <col min="11" max="11" width="6.75" style="1" customWidth="1"/>
    <col min="12" max="12" width="12.125" style="1" customWidth="1"/>
    <col min="13" max="13" width="6" style="2" customWidth="1"/>
    <col min="14" max="14" width="8.125" style="2" customWidth="1"/>
    <col min="15" max="15" width="16.75" style="2" customWidth="1"/>
    <col min="16" max="16" width="17.75" style="2" customWidth="1"/>
    <col min="17" max="17" width="18.125" style="2" customWidth="1"/>
    <col min="18" max="18" width="16.75" style="2" customWidth="1"/>
    <col min="19" max="19" width="19.375" style="2" customWidth="1"/>
    <col min="20" max="20" width="10.125" style="2" customWidth="1"/>
    <col min="21" max="21" width="9.625" style="2" customWidth="1"/>
    <col min="22" max="22" width="8.75" style="2" customWidth="1"/>
    <col min="23" max="23" width="8.625" style="2" customWidth="1"/>
    <col min="24" max="24" width="8.875" style="2" customWidth="1"/>
    <col min="25" max="25" width="7.625" style="2" customWidth="1"/>
    <col min="26" max="26" width="5.875" style="2" customWidth="1"/>
    <col min="27" max="27" width="8" style="2" customWidth="1"/>
    <col min="28" max="28" width="10.875" style="2" customWidth="1"/>
    <col min="29" max="29" width="6.125" style="2" customWidth="1"/>
    <col min="30" max="30" width="7" style="2" customWidth="1"/>
    <col min="31" max="31" width="5.875" style="2" customWidth="1"/>
    <col min="32" max="32" width="10.375" style="2" customWidth="1"/>
    <col min="33" max="33" width="11.75" style="2" customWidth="1"/>
    <col min="34" max="34" width="7" style="2" customWidth="1"/>
    <col min="35" max="35" width="7.875" style="2" customWidth="1"/>
    <col min="36" max="36" width="6.5" style="2" customWidth="1"/>
    <col min="37" max="37" width="8.875" style="2" customWidth="1"/>
    <col min="38" max="38" width="10.75" style="2" customWidth="1"/>
    <col min="39" max="39" width="6" style="1" customWidth="1"/>
    <col min="40" max="40" width="8.375" style="1" customWidth="1"/>
    <col min="41" max="41" width="5.625" style="1" customWidth="1"/>
    <col min="42" max="42" width="8.625" style="1" customWidth="1"/>
    <col min="43" max="43" width="11.125" style="1" customWidth="1"/>
    <col min="44" max="44" width="6.75" style="1" customWidth="1"/>
    <col min="45" max="45" width="9" style="1" customWidth="1"/>
    <col min="46" max="46" width="6.125" style="1" customWidth="1"/>
    <col min="47" max="47" width="8.875" style="1" customWidth="1"/>
    <col min="48" max="48" width="10.375" style="1" customWidth="1"/>
    <col min="49" max="49" width="7.875" style="1" customWidth="1"/>
    <col min="50" max="51" width="7.25" style="1" customWidth="1"/>
    <col min="52" max="52" width="9.25" style="1" customWidth="1"/>
    <col min="53" max="53" width="10.875" style="1" customWidth="1"/>
    <col min="54" max="56" width="7.25" style="1" customWidth="1"/>
    <col min="57" max="57" width="8.75" style="1" customWidth="1"/>
    <col min="58" max="58" width="10.875" style="1" customWidth="1"/>
    <col min="59" max="61" width="7.25" style="1" customWidth="1"/>
    <col min="62" max="62" width="8.625" style="1" customWidth="1"/>
    <col min="63" max="63" width="10.25" style="1" customWidth="1"/>
    <col min="64" max="64" width="7.25" style="1" customWidth="1"/>
    <col min="65" max="65" width="8.25" style="1" customWidth="1"/>
    <col min="66" max="66" width="9.25" style="1" customWidth="1"/>
    <col min="67" max="67" width="9.5" style="1" customWidth="1"/>
    <col min="68" max="68" width="11.25" style="1" customWidth="1"/>
    <col min="69" max="69" width="7.375" style="1" customWidth="1"/>
    <col min="70" max="70" width="9" style="1"/>
    <col min="71" max="71" width="5.875" style="1" customWidth="1"/>
    <col min="72" max="72" width="9.375" style="1" customWidth="1"/>
    <col min="73" max="73" width="10.375" style="1" customWidth="1"/>
    <col min="74" max="74" width="7.125" style="1" customWidth="1"/>
    <col min="75" max="75" width="19.375" style="1" customWidth="1"/>
    <col min="76" max="16384" width="9" style="1"/>
  </cols>
  <sheetData>
    <row r="1" spans="1:75" ht="18.75">
      <c r="A1" s="2"/>
      <c r="B1" s="2"/>
      <c r="C1" s="2"/>
      <c r="D1" s="2"/>
      <c r="E1" s="2"/>
      <c r="F1" s="2"/>
      <c r="G1" s="2"/>
      <c r="H1" s="2"/>
      <c r="I1" s="2"/>
      <c r="J1" s="2"/>
      <c r="K1" s="2"/>
      <c r="L1" s="2"/>
      <c r="AH1" s="25" t="s">
        <v>244</v>
      </c>
      <c r="AM1" s="2"/>
      <c r="AN1" s="2"/>
      <c r="AO1" s="2"/>
    </row>
    <row r="2" spans="1:75" ht="18.75">
      <c r="A2" s="2"/>
      <c r="B2" s="2"/>
      <c r="C2" s="2"/>
      <c r="D2" s="2"/>
      <c r="E2" s="2"/>
      <c r="F2" s="2"/>
      <c r="G2" s="2"/>
      <c r="H2" s="2"/>
      <c r="I2" s="2"/>
      <c r="J2" s="2"/>
      <c r="K2" s="2"/>
      <c r="L2" s="2"/>
      <c r="AH2" s="14" t="s">
        <v>1</v>
      </c>
      <c r="AM2" s="2"/>
      <c r="AN2" s="2"/>
      <c r="AO2" s="2"/>
    </row>
    <row r="3" spans="1:75" ht="18.75">
      <c r="A3" s="2"/>
      <c r="B3" s="2"/>
      <c r="C3" s="2"/>
      <c r="D3" s="2"/>
      <c r="E3" s="2"/>
      <c r="F3" s="2"/>
      <c r="G3" s="2"/>
      <c r="H3" s="2"/>
      <c r="I3" s="2"/>
      <c r="J3" s="2"/>
      <c r="K3" s="2"/>
      <c r="L3" s="2"/>
      <c r="AH3" s="14" t="s">
        <v>695</v>
      </c>
      <c r="AM3" s="2"/>
      <c r="AN3" s="2"/>
      <c r="AO3" s="2"/>
    </row>
    <row r="4" spans="1:75" ht="18.75">
      <c r="A4" s="277" t="s">
        <v>366</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M4" s="2"/>
      <c r="AN4" s="2"/>
      <c r="AO4" s="2"/>
    </row>
    <row r="5" spans="1:75" ht="18.7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row>
    <row r="6" spans="1:75" ht="18.75">
      <c r="A6" s="244" t="s">
        <v>766</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row>
    <row r="7" spans="1:75" ht="18.75" customHeight="1">
      <c r="A7" s="245" t="s">
        <v>289</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row>
    <row r="8" spans="1:75" ht="18.7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M8" s="2"/>
      <c r="AN8" s="2"/>
      <c r="AO8" s="2"/>
      <c r="BW8" s="14"/>
    </row>
    <row r="9" spans="1:75" ht="18.75">
      <c r="A9" s="241" t="s">
        <v>754</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row>
    <row r="10" spans="1:75" ht="18.75">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row>
    <row r="11" spans="1:75" ht="18.75">
      <c r="A11" s="241" t="s">
        <v>767</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row>
    <row r="12" spans="1:75">
      <c r="A12" s="246" t="s">
        <v>470</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row>
    <row r="13" spans="1:75">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4"/>
    </row>
    <row r="14" spans="1:75" ht="63.75" customHeight="1">
      <c r="A14" s="255" t="s">
        <v>160</v>
      </c>
      <c r="B14" s="255" t="s">
        <v>30</v>
      </c>
      <c r="C14" s="255" t="s">
        <v>487</v>
      </c>
      <c r="D14" s="262" t="s">
        <v>158</v>
      </c>
      <c r="E14" s="262" t="s">
        <v>162</v>
      </c>
      <c r="F14" s="255" t="s">
        <v>164</v>
      </c>
      <c r="G14" s="255"/>
      <c r="H14" s="255" t="s">
        <v>18</v>
      </c>
      <c r="I14" s="255"/>
      <c r="J14" s="255"/>
      <c r="K14" s="255"/>
      <c r="L14" s="255"/>
      <c r="M14" s="255"/>
      <c r="N14" s="271" t="s">
        <v>316</v>
      </c>
      <c r="O14" s="259" t="s">
        <v>769</v>
      </c>
      <c r="P14" s="255" t="s">
        <v>492</v>
      </c>
      <c r="Q14" s="255"/>
      <c r="R14" s="255"/>
      <c r="S14" s="255"/>
      <c r="T14" s="255" t="s">
        <v>40</v>
      </c>
      <c r="U14" s="255"/>
      <c r="V14" s="274" t="s">
        <v>39</v>
      </c>
      <c r="W14" s="275"/>
      <c r="X14" s="276"/>
      <c r="Y14" s="255" t="s">
        <v>780</v>
      </c>
      <c r="Z14" s="255"/>
      <c r="AA14" s="255"/>
      <c r="AB14" s="255"/>
      <c r="AC14" s="255"/>
      <c r="AD14" s="255"/>
      <c r="AE14" s="255"/>
      <c r="AF14" s="255"/>
      <c r="AG14" s="255"/>
      <c r="AH14" s="255"/>
      <c r="AI14" s="255" t="s">
        <v>37</v>
      </c>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68" t="s">
        <v>157</v>
      </c>
    </row>
    <row r="15" spans="1:75" ht="85.5" customHeight="1">
      <c r="A15" s="255"/>
      <c r="B15" s="255"/>
      <c r="C15" s="255"/>
      <c r="D15" s="262"/>
      <c r="E15" s="262"/>
      <c r="F15" s="255"/>
      <c r="G15" s="255"/>
      <c r="H15" s="265" t="s">
        <v>19</v>
      </c>
      <c r="I15" s="266"/>
      <c r="J15" s="267"/>
      <c r="K15" s="256" t="s">
        <v>156</v>
      </c>
      <c r="L15" s="257"/>
      <c r="M15" s="258"/>
      <c r="N15" s="272"/>
      <c r="O15" s="260"/>
      <c r="P15" s="255" t="s">
        <v>19</v>
      </c>
      <c r="Q15" s="255"/>
      <c r="R15" s="255" t="s">
        <v>156</v>
      </c>
      <c r="S15" s="255"/>
      <c r="T15" s="255"/>
      <c r="U15" s="255"/>
      <c r="V15" s="256"/>
      <c r="W15" s="257"/>
      <c r="X15" s="258"/>
      <c r="Y15" s="255" t="s">
        <v>382</v>
      </c>
      <c r="Z15" s="255"/>
      <c r="AA15" s="255"/>
      <c r="AB15" s="255"/>
      <c r="AC15" s="255"/>
      <c r="AD15" s="255" t="s">
        <v>772</v>
      </c>
      <c r="AE15" s="255"/>
      <c r="AF15" s="255"/>
      <c r="AG15" s="255"/>
      <c r="AH15" s="255"/>
      <c r="AI15" s="265" t="s">
        <v>774</v>
      </c>
      <c r="AJ15" s="266"/>
      <c r="AK15" s="266"/>
      <c r="AL15" s="266"/>
      <c r="AM15" s="267"/>
      <c r="AN15" s="265" t="s">
        <v>773</v>
      </c>
      <c r="AO15" s="266"/>
      <c r="AP15" s="266"/>
      <c r="AQ15" s="266"/>
      <c r="AR15" s="267"/>
      <c r="AS15" s="265" t="s">
        <v>775</v>
      </c>
      <c r="AT15" s="266"/>
      <c r="AU15" s="266"/>
      <c r="AV15" s="266"/>
      <c r="AW15" s="267"/>
      <c r="AX15" s="265" t="s">
        <v>776</v>
      </c>
      <c r="AY15" s="266"/>
      <c r="AZ15" s="266"/>
      <c r="BA15" s="266"/>
      <c r="BB15" s="267"/>
      <c r="BC15" s="265" t="s">
        <v>777</v>
      </c>
      <c r="BD15" s="266"/>
      <c r="BE15" s="266"/>
      <c r="BF15" s="266"/>
      <c r="BG15" s="267"/>
      <c r="BH15" s="265" t="s">
        <v>778</v>
      </c>
      <c r="BI15" s="266"/>
      <c r="BJ15" s="266"/>
      <c r="BK15" s="266"/>
      <c r="BL15" s="267"/>
      <c r="BM15" s="265" t="s">
        <v>38</v>
      </c>
      <c r="BN15" s="266"/>
      <c r="BO15" s="266"/>
      <c r="BP15" s="266"/>
      <c r="BQ15" s="267"/>
      <c r="BR15" s="265" t="s">
        <v>383</v>
      </c>
      <c r="BS15" s="266"/>
      <c r="BT15" s="266"/>
      <c r="BU15" s="266"/>
      <c r="BV15" s="267"/>
      <c r="BW15" s="269"/>
    </row>
    <row r="16" spans="1:75" ht="203.25" customHeight="1">
      <c r="A16" s="255"/>
      <c r="B16" s="255"/>
      <c r="C16" s="255"/>
      <c r="D16" s="262"/>
      <c r="E16" s="262"/>
      <c r="F16" s="91" t="s">
        <v>382</v>
      </c>
      <c r="G16" s="43" t="s">
        <v>156</v>
      </c>
      <c r="H16" s="93" t="s">
        <v>779</v>
      </c>
      <c r="I16" s="93" t="s">
        <v>12</v>
      </c>
      <c r="J16" s="93" t="s">
        <v>11</v>
      </c>
      <c r="K16" s="93" t="s">
        <v>464</v>
      </c>
      <c r="L16" s="93" t="s">
        <v>12</v>
      </c>
      <c r="M16" s="93" t="s">
        <v>11</v>
      </c>
      <c r="N16" s="273"/>
      <c r="O16" s="261"/>
      <c r="P16" s="93" t="s">
        <v>493</v>
      </c>
      <c r="Q16" s="93" t="s">
        <v>611</v>
      </c>
      <c r="R16" s="93" t="s">
        <v>493</v>
      </c>
      <c r="S16" s="93" t="s">
        <v>611</v>
      </c>
      <c r="T16" s="92" t="s">
        <v>19</v>
      </c>
      <c r="U16" s="92" t="s">
        <v>156</v>
      </c>
      <c r="V16" s="93" t="s">
        <v>770</v>
      </c>
      <c r="W16" s="93" t="s">
        <v>770</v>
      </c>
      <c r="X16" s="93" t="s">
        <v>771</v>
      </c>
      <c r="Y16" s="93" t="s">
        <v>27</v>
      </c>
      <c r="Z16" s="93" t="s">
        <v>24</v>
      </c>
      <c r="AA16" s="93" t="s">
        <v>488</v>
      </c>
      <c r="AB16" s="92" t="s">
        <v>485</v>
      </c>
      <c r="AC16" s="92" t="s">
        <v>26</v>
      </c>
      <c r="AD16" s="93" t="s">
        <v>27</v>
      </c>
      <c r="AE16" s="93" t="s">
        <v>24</v>
      </c>
      <c r="AF16" s="93" t="s">
        <v>488</v>
      </c>
      <c r="AG16" s="92" t="s">
        <v>485</v>
      </c>
      <c r="AH16" s="92" t="s">
        <v>26</v>
      </c>
      <c r="AI16" s="93" t="s">
        <v>27</v>
      </c>
      <c r="AJ16" s="93" t="s">
        <v>24</v>
      </c>
      <c r="AK16" s="93" t="s">
        <v>488</v>
      </c>
      <c r="AL16" s="92" t="s">
        <v>485</v>
      </c>
      <c r="AM16" s="92" t="s">
        <v>26</v>
      </c>
      <c r="AN16" s="93" t="s">
        <v>27</v>
      </c>
      <c r="AO16" s="93" t="s">
        <v>24</v>
      </c>
      <c r="AP16" s="93" t="s">
        <v>488</v>
      </c>
      <c r="AQ16" s="92" t="s">
        <v>485</v>
      </c>
      <c r="AR16" s="92" t="s">
        <v>26</v>
      </c>
      <c r="AS16" s="93" t="s">
        <v>27</v>
      </c>
      <c r="AT16" s="93" t="s">
        <v>24</v>
      </c>
      <c r="AU16" s="93" t="s">
        <v>488</v>
      </c>
      <c r="AV16" s="92" t="s">
        <v>485</v>
      </c>
      <c r="AW16" s="92" t="s">
        <v>26</v>
      </c>
      <c r="AX16" s="93" t="s">
        <v>27</v>
      </c>
      <c r="AY16" s="93" t="s">
        <v>24</v>
      </c>
      <c r="AZ16" s="93" t="s">
        <v>488</v>
      </c>
      <c r="BA16" s="92" t="s">
        <v>485</v>
      </c>
      <c r="BB16" s="92" t="s">
        <v>26</v>
      </c>
      <c r="BC16" s="93" t="s">
        <v>27</v>
      </c>
      <c r="BD16" s="93" t="s">
        <v>24</v>
      </c>
      <c r="BE16" s="93" t="s">
        <v>488</v>
      </c>
      <c r="BF16" s="92" t="s">
        <v>485</v>
      </c>
      <c r="BG16" s="92" t="s">
        <v>26</v>
      </c>
      <c r="BH16" s="93" t="s">
        <v>27</v>
      </c>
      <c r="BI16" s="93" t="s">
        <v>24</v>
      </c>
      <c r="BJ16" s="93" t="s">
        <v>488</v>
      </c>
      <c r="BK16" s="92" t="s">
        <v>485</v>
      </c>
      <c r="BL16" s="92" t="s">
        <v>26</v>
      </c>
      <c r="BM16" s="93" t="s">
        <v>27</v>
      </c>
      <c r="BN16" s="93" t="s">
        <v>24</v>
      </c>
      <c r="BO16" s="93" t="s">
        <v>488</v>
      </c>
      <c r="BP16" s="92" t="s">
        <v>485</v>
      </c>
      <c r="BQ16" s="92" t="s">
        <v>26</v>
      </c>
      <c r="BR16" s="93" t="s">
        <v>27</v>
      </c>
      <c r="BS16" s="93" t="s">
        <v>24</v>
      </c>
      <c r="BT16" s="93" t="s">
        <v>488</v>
      </c>
      <c r="BU16" s="92" t="s">
        <v>485</v>
      </c>
      <c r="BV16" s="93" t="s">
        <v>26</v>
      </c>
      <c r="BW16" s="270"/>
    </row>
    <row r="17" spans="1:75" ht="19.5" customHeight="1">
      <c r="A17" s="120">
        <v>1</v>
      </c>
      <c r="B17" s="120">
        <v>2</v>
      </c>
      <c r="C17" s="120">
        <v>3</v>
      </c>
      <c r="D17" s="120">
        <v>4</v>
      </c>
      <c r="E17" s="120">
        <v>5</v>
      </c>
      <c r="F17" s="120">
        <v>6</v>
      </c>
      <c r="G17" s="120">
        <v>7</v>
      </c>
      <c r="H17" s="120">
        <v>8</v>
      </c>
      <c r="I17" s="120">
        <v>9</v>
      </c>
      <c r="J17" s="120">
        <v>10</v>
      </c>
      <c r="K17" s="120">
        <v>11</v>
      </c>
      <c r="L17" s="120">
        <v>12</v>
      </c>
      <c r="M17" s="120">
        <v>13</v>
      </c>
      <c r="N17" s="120">
        <v>14</v>
      </c>
      <c r="O17" s="120">
        <v>15</v>
      </c>
      <c r="P17" s="133" t="s">
        <v>600</v>
      </c>
      <c r="Q17" s="133" t="s">
        <v>601</v>
      </c>
      <c r="R17" s="133" t="s">
        <v>602</v>
      </c>
      <c r="S17" s="133" t="s">
        <v>603</v>
      </c>
      <c r="T17" s="120">
        <v>17</v>
      </c>
      <c r="U17" s="120">
        <v>18</v>
      </c>
      <c r="V17" s="120">
        <v>19</v>
      </c>
      <c r="W17" s="120">
        <v>20</v>
      </c>
      <c r="X17" s="120">
        <v>21</v>
      </c>
      <c r="Y17" s="120">
        <v>22</v>
      </c>
      <c r="Z17" s="120">
        <v>23</v>
      </c>
      <c r="AA17" s="120">
        <v>24</v>
      </c>
      <c r="AB17" s="120">
        <v>25</v>
      </c>
      <c r="AC17" s="120">
        <v>26</v>
      </c>
      <c r="AD17" s="120">
        <v>27</v>
      </c>
      <c r="AE17" s="120">
        <v>28</v>
      </c>
      <c r="AF17" s="120">
        <v>29</v>
      </c>
      <c r="AG17" s="120">
        <v>30</v>
      </c>
      <c r="AH17" s="120">
        <v>31</v>
      </c>
      <c r="AI17" s="133" t="s">
        <v>391</v>
      </c>
      <c r="AJ17" s="133" t="s">
        <v>392</v>
      </c>
      <c r="AK17" s="133" t="s">
        <v>393</v>
      </c>
      <c r="AL17" s="133" t="s">
        <v>394</v>
      </c>
      <c r="AM17" s="133" t="s">
        <v>395</v>
      </c>
      <c r="AN17" s="133" t="s">
        <v>396</v>
      </c>
      <c r="AO17" s="133" t="s">
        <v>397</v>
      </c>
      <c r="AP17" s="133" t="s">
        <v>398</v>
      </c>
      <c r="AQ17" s="133" t="s">
        <v>399</v>
      </c>
      <c r="AR17" s="133" t="s">
        <v>400</v>
      </c>
      <c r="AS17" s="133" t="s">
        <v>401</v>
      </c>
      <c r="AT17" s="133" t="s">
        <v>402</v>
      </c>
      <c r="AU17" s="133" t="s">
        <v>403</v>
      </c>
      <c r="AV17" s="133" t="s">
        <v>404</v>
      </c>
      <c r="AW17" s="133" t="s">
        <v>405</v>
      </c>
      <c r="AX17" s="133" t="s">
        <v>406</v>
      </c>
      <c r="AY17" s="133" t="s">
        <v>407</v>
      </c>
      <c r="AZ17" s="133" t="s">
        <v>408</v>
      </c>
      <c r="BA17" s="133" t="s">
        <v>409</v>
      </c>
      <c r="BB17" s="133" t="s">
        <v>410</v>
      </c>
      <c r="BC17" s="133" t="s">
        <v>411</v>
      </c>
      <c r="BD17" s="133" t="s">
        <v>412</v>
      </c>
      <c r="BE17" s="133" t="s">
        <v>413</v>
      </c>
      <c r="BF17" s="133" t="s">
        <v>414</v>
      </c>
      <c r="BG17" s="133" t="s">
        <v>415</v>
      </c>
      <c r="BH17" s="133" t="s">
        <v>416</v>
      </c>
      <c r="BI17" s="133" t="s">
        <v>417</v>
      </c>
      <c r="BJ17" s="133" t="s">
        <v>418</v>
      </c>
      <c r="BK17" s="133" t="s">
        <v>419</v>
      </c>
      <c r="BL17" s="133" t="s">
        <v>420</v>
      </c>
      <c r="BM17" s="120">
        <v>33</v>
      </c>
      <c r="BN17" s="120">
        <v>34</v>
      </c>
      <c r="BO17" s="120">
        <v>35</v>
      </c>
      <c r="BP17" s="120">
        <v>36</v>
      </c>
      <c r="BQ17" s="120">
        <v>37</v>
      </c>
      <c r="BR17" s="120">
        <v>38</v>
      </c>
      <c r="BS17" s="120">
        <v>39</v>
      </c>
      <c r="BT17" s="120">
        <v>40</v>
      </c>
      <c r="BU17" s="120">
        <v>41</v>
      </c>
      <c r="BV17" s="120">
        <v>42</v>
      </c>
      <c r="BW17" s="120">
        <v>43</v>
      </c>
    </row>
    <row r="18" spans="1:75" ht="57" customHeight="1">
      <c r="A18" s="75" t="s">
        <v>627</v>
      </c>
      <c r="B18" s="190" t="s">
        <v>628</v>
      </c>
      <c r="C18" s="120" t="str">
        <f>C20</f>
        <v>Г</v>
      </c>
      <c r="D18" s="120" t="str">
        <f t="shared" ref="D18:BO18" si="0">D20</f>
        <v>П</v>
      </c>
      <c r="E18" s="120" t="str">
        <f t="shared" si="0"/>
        <v xml:space="preserve">2018, 2019, 2020 </v>
      </c>
      <c r="F18" s="120" t="str">
        <f t="shared" si="0"/>
        <v xml:space="preserve">2018, 2019, 2020 </v>
      </c>
      <c r="G18" s="120" t="str">
        <f t="shared" si="0"/>
        <v>нд</v>
      </c>
      <c r="H18" s="120">
        <f t="shared" si="0"/>
        <v>0.82649786028000005</v>
      </c>
      <c r="I18" s="120">
        <f t="shared" si="0"/>
        <v>6.193092</v>
      </c>
      <c r="J18" s="120">
        <f t="shared" si="0"/>
        <v>42705</v>
      </c>
      <c r="K18" s="120" t="str">
        <f t="shared" si="0"/>
        <v>нд</v>
      </c>
      <c r="L18" s="120" t="str">
        <f t="shared" si="0"/>
        <v>нд</v>
      </c>
      <c r="M18" s="120" t="str">
        <f t="shared" si="0"/>
        <v>нд</v>
      </c>
      <c r="N18" s="120" t="str">
        <f t="shared" si="0"/>
        <v>нд</v>
      </c>
      <c r="O18" s="120">
        <f t="shared" si="0"/>
        <v>0</v>
      </c>
      <c r="P18" s="120">
        <f t="shared" si="0"/>
        <v>11.752799999999999</v>
      </c>
      <c r="Q18" s="120">
        <f t="shared" si="0"/>
        <v>14.527818512562479</v>
      </c>
      <c r="R18" s="120" t="str">
        <f t="shared" si="0"/>
        <v>нд</v>
      </c>
      <c r="S18" s="120" t="str">
        <f t="shared" si="0"/>
        <v>нд</v>
      </c>
      <c r="T18" s="120">
        <f t="shared" si="0"/>
        <v>7.0254085263820301</v>
      </c>
      <c r="U18" s="120" t="str">
        <f t="shared" si="0"/>
        <v>нд</v>
      </c>
      <c r="V18" s="120">
        <f t="shared" si="0"/>
        <v>7.0254085263820301</v>
      </c>
      <c r="W18" s="120">
        <f t="shared" si="0"/>
        <v>7.0254085263820301</v>
      </c>
      <c r="X18" s="120" t="str">
        <f t="shared" si="0"/>
        <v>нд</v>
      </c>
      <c r="Y18" s="120" t="str">
        <f t="shared" si="0"/>
        <v>нд</v>
      </c>
      <c r="Z18" s="120">
        <f t="shared" si="0"/>
        <v>0</v>
      </c>
      <c r="AA18" s="120">
        <f t="shared" si="0"/>
        <v>0</v>
      </c>
      <c r="AB18" s="120">
        <f t="shared" si="0"/>
        <v>0</v>
      </c>
      <c r="AC18" s="120">
        <f t="shared" si="0"/>
        <v>0</v>
      </c>
      <c r="AD18" s="120">
        <f t="shared" si="0"/>
        <v>0</v>
      </c>
      <c r="AE18" s="120">
        <f t="shared" si="0"/>
        <v>0</v>
      </c>
      <c r="AF18" s="120">
        <f t="shared" si="0"/>
        <v>0</v>
      </c>
      <c r="AG18" s="120">
        <f t="shared" si="0"/>
        <v>0</v>
      </c>
      <c r="AH18" s="120">
        <f t="shared" si="0"/>
        <v>0</v>
      </c>
      <c r="AI18" s="120">
        <f t="shared" si="0"/>
        <v>1.856068172784</v>
      </c>
      <c r="AJ18" s="120">
        <f t="shared" si="0"/>
        <v>0</v>
      </c>
      <c r="AK18" s="120">
        <f t="shared" si="0"/>
        <v>0</v>
      </c>
      <c r="AL18" s="120">
        <f t="shared" si="0"/>
        <v>1.856068172784</v>
      </c>
      <c r="AM18" s="120">
        <f t="shared" si="0"/>
        <v>0</v>
      </c>
      <c r="AN18" s="120" t="str">
        <f t="shared" si="0"/>
        <v>нд</v>
      </c>
      <c r="AO18" s="120" t="str">
        <f t="shared" si="0"/>
        <v>нд</v>
      </c>
      <c r="AP18" s="120" t="str">
        <f t="shared" si="0"/>
        <v>нд</v>
      </c>
      <c r="AQ18" s="120" t="str">
        <f t="shared" si="0"/>
        <v>нд</v>
      </c>
      <c r="AR18" s="120" t="str">
        <f t="shared" si="0"/>
        <v>нд</v>
      </c>
      <c r="AS18" s="120">
        <f t="shared" si="0"/>
        <v>2.0426425971985442</v>
      </c>
      <c r="AT18" s="120">
        <f t="shared" si="0"/>
        <v>0</v>
      </c>
      <c r="AU18" s="120">
        <f t="shared" si="0"/>
        <v>0</v>
      </c>
      <c r="AV18" s="120">
        <f t="shared" si="0"/>
        <v>2.0426425971985442</v>
      </c>
      <c r="AW18" s="120">
        <f t="shared" si="0"/>
        <v>0</v>
      </c>
      <c r="AX18" s="120" t="str">
        <f t="shared" si="0"/>
        <v>нд</v>
      </c>
      <c r="AY18" s="120" t="str">
        <f t="shared" si="0"/>
        <v>нд</v>
      </c>
      <c r="AZ18" s="120" t="str">
        <f t="shared" si="0"/>
        <v>нд</v>
      </c>
      <c r="BA18" s="120" t="str">
        <f t="shared" si="0"/>
        <v>нд</v>
      </c>
      <c r="BB18" s="120" t="str">
        <f t="shared" si="0"/>
        <v>нд</v>
      </c>
      <c r="BC18" s="120">
        <f t="shared" si="0"/>
        <v>3.1266977563994862</v>
      </c>
      <c r="BD18" s="120">
        <f t="shared" si="0"/>
        <v>0</v>
      </c>
      <c r="BE18" s="120">
        <f t="shared" si="0"/>
        <v>0</v>
      </c>
      <c r="BF18" s="120">
        <f t="shared" si="0"/>
        <v>3.1266977563994862</v>
      </c>
      <c r="BG18" s="120">
        <f t="shared" si="0"/>
        <v>0</v>
      </c>
      <c r="BH18" s="120" t="str">
        <f t="shared" si="0"/>
        <v>нд</v>
      </c>
      <c r="BI18" s="120" t="str">
        <f t="shared" si="0"/>
        <v>нд</v>
      </c>
      <c r="BJ18" s="120" t="str">
        <f t="shared" si="0"/>
        <v>нд</v>
      </c>
      <c r="BK18" s="120" t="str">
        <f t="shared" si="0"/>
        <v>нд</v>
      </c>
      <c r="BL18" s="120" t="str">
        <f t="shared" si="0"/>
        <v>нд</v>
      </c>
      <c r="BM18" s="120">
        <f t="shared" si="0"/>
        <v>7.0254085263820301</v>
      </c>
      <c r="BN18" s="120">
        <f t="shared" si="0"/>
        <v>0</v>
      </c>
      <c r="BO18" s="120">
        <f t="shared" si="0"/>
        <v>0</v>
      </c>
      <c r="BP18" s="120">
        <f t="shared" ref="BP18:BW18" si="1">BP20</f>
        <v>7.0254085263820301</v>
      </c>
      <c r="BQ18" s="120">
        <f t="shared" si="1"/>
        <v>0</v>
      </c>
      <c r="BR18" s="120" t="str">
        <f t="shared" si="1"/>
        <v>нд</v>
      </c>
      <c r="BS18" s="120" t="str">
        <f t="shared" si="1"/>
        <v>нд</v>
      </c>
      <c r="BT18" s="120" t="str">
        <f t="shared" si="1"/>
        <v>нд</v>
      </c>
      <c r="BU18" s="120" t="str">
        <f t="shared" si="1"/>
        <v>нд</v>
      </c>
      <c r="BV18" s="120" t="str">
        <f t="shared" si="1"/>
        <v>нд</v>
      </c>
      <c r="BW18" s="120" t="str">
        <f t="shared" si="1"/>
        <v>нд</v>
      </c>
    </row>
    <row r="19" spans="1:75" ht="39" customHeight="1">
      <c r="A19" s="75" t="s">
        <v>629</v>
      </c>
      <c r="B19" s="190" t="s">
        <v>630</v>
      </c>
      <c r="C19" s="120" t="s">
        <v>700</v>
      </c>
      <c r="D19" s="120" t="s">
        <v>580</v>
      </c>
      <c r="E19" s="120" t="s">
        <v>580</v>
      </c>
      <c r="F19" s="120" t="s">
        <v>580</v>
      </c>
      <c r="G19" s="120" t="s">
        <v>580</v>
      </c>
      <c r="H19" s="120">
        <v>0</v>
      </c>
      <c r="I19" s="120">
        <v>0</v>
      </c>
      <c r="J19" s="120">
        <v>0</v>
      </c>
      <c r="K19" s="120" t="s">
        <v>580</v>
      </c>
      <c r="L19" s="120" t="s">
        <v>580</v>
      </c>
      <c r="M19" s="120" t="s">
        <v>580</v>
      </c>
      <c r="N19" s="120" t="s">
        <v>580</v>
      </c>
      <c r="O19" s="120">
        <v>0</v>
      </c>
      <c r="P19" s="120">
        <v>0</v>
      </c>
      <c r="Q19" s="120">
        <v>0</v>
      </c>
      <c r="R19" s="120" t="s">
        <v>580</v>
      </c>
      <c r="S19" s="120" t="s">
        <v>580</v>
      </c>
      <c r="T19" s="120">
        <v>0</v>
      </c>
      <c r="U19" s="120" t="s">
        <v>580</v>
      </c>
      <c r="V19" s="120">
        <v>0</v>
      </c>
      <c r="W19" s="120">
        <v>0</v>
      </c>
      <c r="X19" s="120" t="s">
        <v>580</v>
      </c>
      <c r="Y19" s="120" t="s">
        <v>580</v>
      </c>
      <c r="Z19" s="120">
        <v>0</v>
      </c>
      <c r="AA19" s="120">
        <v>0</v>
      </c>
      <c r="AB19" s="120">
        <v>0</v>
      </c>
      <c r="AC19" s="120">
        <v>0</v>
      </c>
      <c r="AD19" s="120">
        <v>0</v>
      </c>
      <c r="AE19" s="120">
        <v>0</v>
      </c>
      <c r="AF19" s="120">
        <v>0</v>
      </c>
      <c r="AG19" s="120">
        <v>0</v>
      </c>
      <c r="AH19" s="120">
        <v>0</v>
      </c>
      <c r="AI19" s="120">
        <v>0</v>
      </c>
      <c r="AJ19" s="120">
        <v>0</v>
      </c>
      <c r="AK19" s="120">
        <v>0</v>
      </c>
      <c r="AL19" s="120">
        <v>0</v>
      </c>
      <c r="AM19" s="120">
        <v>0</v>
      </c>
      <c r="AN19" s="120" t="s">
        <v>580</v>
      </c>
      <c r="AO19" s="120" t="s">
        <v>580</v>
      </c>
      <c r="AP19" s="120" t="s">
        <v>580</v>
      </c>
      <c r="AQ19" s="120" t="s">
        <v>580</v>
      </c>
      <c r="AR19" s="120" t="s">
        <v>580</v>
      </c>
      <c r="AS19" s="120">
        <v>0</v>
      </c>
      <c r="AT19" s="120">
        <v>0</v>
      </c>
      <c r="AU19" s="120">
        <v>0</v>
      </c>
      <c r="AV19" s="120">
        <v>0</v>
      </c>
      <c r="AW19" s="120">
        <v>0</v>
      </c>
      <c r="AX19" s="120" t="s">
        <v>580</v>
      </c>
      <c r="AY19" s="120" t="s">
        <v>580</v>
      </c>
      <c r="AZ19" s="120" t="s">
        <v>580</v>
      </c>
      <c r="BA19" s="120" t="s">
        <v>580</v>
      </c>
      <c r="BB19" s="120" t="s">
        <v>580</v>
      </c>
      <c r="BC19" s="120">
        <v>0</v>
      </c>
      <c r="BD19" s="120">
        <v>0</v>
      </c>
      <c r="BE19" s="120">
        <v>0</v>
      </c>
      <c r="BF19" s="120">
        <v>0</v>
      </c>
      <c r="BG19" s="120">
        <v>0</v>
      </c>
      <c r="BH19" s="120" t="s">
        <v>580</v>
      </c>
      <c r="BI19" s="120" t="s">
        <v>580</v>
      </c>
      <c r="BJ19" s="120" t="s">
        <v>580</v>
      </c>
      <c r="BK19" s="120" t="s">
        <v>580</v>
      </c>
      <c r="BL19" s="120" t="s">
        <v>580</v>
      </c>
      <c r="BM19" s="120">
        <v>0</v>
      </c>
      <c r="BN19" s="120">
        <v>0</v>
      </c>
      <c r="BO19" s="120">
        <v>0</v>
      </c>
      <c r="BP19" s="120">
        <v>0</v>
      </c>
      <c r="BQ19" s="120">
        <v>0</v>
      </c>
      <c r="BR19" s="120" t="s">
        <v>580</v>
      </c>
      <c r="BS19" s="120" t="s">
        <v>580</v>
      </c>
      <c r="BT19" s="120" t="s">
        <v>580</v>
      </c>
      <c r="BU19" s="120" t="s">
        <v>580</v>
      </c>
      <c r="BV19" s="120" t="s">
        <v>580</v>
      </c>
      <c r="BW19" s="120" t="s">
        <v>580</v>
      </c>
    </row>
    <row r="20" spans="1:75" ht="59.25" customHeight="1">
      <c r="A20" s="75" t="s">
        <v>631</v>
      </c>
      <c r="B20" s="190" t="s">
        <v>632</v>
      </c>
      <c r="C20" s="120" t="str">
        <f>C47</f>
        <v>Г</v>
      </c>
      <c r="D20" s="120" t="str">
        <f t="shared" ref="D20:BO20" si="2">D47</f>
        <v>П</v>
      </c>
      <c r="E20" s="120" t="str">
        <f t="shared" si="2"/>
        <v xml:space="preserve">2018, 2019, 2020 </v>
      </c>
      <c r="F20" s="120" t="str">
        <f t="shared" si="2"/>
        <v xml:space="preserve">2018, 2019, 2020 </v>
      </c>
      <c r="G20" s="120" t="str">
        <f t="shared" si="2"/>
        <v>нд</v>
      </c>
      <c r="H20" s="120">
        <f t="shared" si="2"/>
        <v>0.82649786028000005</v>
      </c>
      <c r="I20" s="120">
        <f t="shared" si="2"/>
        <v>6.193092</v>
      </c>
      <c r="J20" s="120">
        <f t="shared" si="2"/>
        <v>42705</v>
      </c>
      <c r="K20" s="120" t="str">
        <f t="shared" si="2"/>
        <v>нд</v>
      </c>
      <c r="L20" s="120" t="str">
        <f t="shared" si="2"/>
        <v>нд</v>
      </c>
      <c r="M20" s="120" t="str">
        <f t="shared" si="2"/>
        <v>нд</v>
      </c>
      <c r="N20" s="120" t="str">
        <f t="shared" si="2"/>
        <v>нд</v>
      </c>
      <c r="O20" s="120">
        <f t="shared" si="2"/>
        <v>0</v>
      </c>
      <c r="P20" s="120">
        <f t="shared" si="2"/>
        <v>11.752799999999999</v>
      </c>
      <c r="Q20" s="120">
        <f t="shared" si="2"/>
        <v>14.527818512562479</v>
      </c>
      <c r="R20" s="120" t="str">
        <f t="shared" si="2"/>
        <v>нд</v>
      </c>
      <c r="S20" s="120" t="str">
        <f t="shared" si="2"/>
        <v>нд</v>
      </c>
      <c r="T20" s="120">
        <f t="shared" si="2"/>
        <v>7.0254085263820301</v>
      </c>
      <c r="U20" s="120" t="str">
        <f t="shared" si="2"/>
        <v>нд</v>
      </c>
      <c r="V20" s="120">
        <f t="shared" si="2"/>
        <v>7.0254085263820301</v>
      </c>
      <c r="W20" s="120">
        <f t="shared" si="2"/>
        <v>7.0254085263820301</v>
      </c>
      <c r="X20" s="120" t="str">
        <f t="shared" si="2"/>
        <v>нд</v>
      </c>
      <c r="Y20" s="120" t="str">
        <f t="shared" si="2"/>
        <v>нд</v>
      </c>
      <c r="Z20" s="120">
        <f t="shared" si="2"/>
        <v>0</v>
      </c>
      <c r="AA20" s="120">
        <f t="shared" si="2"/>
        <v>0</v>
      </c>
      <c r="AB20" s="120">
        <f t="shared" si="2"/>
        <v>0</v>
      </c>
      <c r="AC20" s="120">
        <f t="shared" si="2"/>
        <v>0</v>
      </c>
      <c r="AD20" s="120">
        <f t="shared" si="2"/>
        <v>0</v>
      </c>
      <c r="AE20" s="120">
        <f t="shared" si="2"/>
        <v>0</v>
      </c>
      <c r="AF20" s="120">
        <f t="shared" si="2"/>
        <v>0</v>
      </c>
      <c r="AG20" s="120">
        <f t="shared" si="2"/>
        <v>0</v>
      </c>
      <c r="AH20" s="120">
        <f t="shared" si="2"/>
        <v>0</v>
      </c>
      <c r="AI20" s="120">
        <f t="shared" si="2"/>
        <v>1.856068172784</v>
      </c>
      <c r="AJ20" s="120">
        <f t="shared" si="2"/>
        <v>0</v>
      </c>
      <c r="AK20" s="120">
        <f t="shared" si="2"/>
        <v>0</v>
      </c>
      <c r="AL20" s="120">
        <f t="shared" si="2"/>
        <v>1.856068172784</v>
      </c>
      <c r="AM20" s="120">
        <f t="shared" si="2"/>
        <v>0</v>
      </c>
      <c r="AN20" s="120" t="str">
        <f t="shared" si="2"/>
        <v>нд</v>
      </c>
      <c r="AO20" s="120" t="str">
        <f t="shared" si="2"/>
        <v>нд</v>
      </c>
      <c r="AP20" s="120" t="str">
        <f t="shared" si="2"/>
        <v>нд</v>
      </c>
      <c r="AQ20" s="120" t="str">
        <f t="shared" si="2"/>
        <v>нд</v>
      </c>
      <c r="AR20" s="120" t="str">
        <f t="shared" si="2"/>
        <v>нд</v>
      </c>
      <c r="AS20" s="120">
        <f t="shared" si="2"/>
        <v>2.0426425971985442</v>
      </c>
      <c r="AT20" s="120">
        <f t="shared" si="2"/>
        <v>0</v>
      </c>
      <c r="AU20" s="120">
        <f t="shared" si="2"/>
        <v>0</v>
      </c>
      <c r="AV20" s="120">
        <f t="shared" si="2"/>
        <v>2.0426425971985442</v>
      </c>
      <c r="AW20" s="120">
        <f t="shared" si="2"/>
        <v>0</v>
      </c>
      <c r="AX20" s="120" t="str">
        <f t="shared" si="2"/>
        <v>нд</v>
      </c>
      <c r="AY20" s="120" t="str">
        <f t="shared" si="2"/>
        <v>нд</v>
      </c>
      <c r="AZ20" s="120" t="str">
        <f t="shared" si="2"/>
        <v>нд</v>
      </c>
      <c r="BA20" s="120" t="str">
        <f t="shared" si="2"/>
        <v>нд</v>
      </c>
      <c r="BB20" s="120" t="str">
        <f t="shared" si="2"/>
        <v>нд</v>
      </c>
      <c r="BC20" s="120">
        <f t="shared" si="2"/>
        <v>3.1266977563994862</v>
      </c>
      <c r="BD20" s="120">
        <f t="shared" si="2"/>
        <v>0</v>
      </c>
      <c r="BE20" s="120">
        <f t="shared" si="2"/>
        <v>0</v>
      </c>
      <c r="BF20" s="120">
        <f t="shared" si="2"/>
        <v>3.1266977563994862</v>
      </c>
      <c r="BG20" s="120">
        <f t="shared" si="2"/>
        <v>0</v>
      </c>
      <c r="BH20" s="120" t="str">
        <f t="shared" si="2"/>
        <v>нд</v>
      </c>
      <c r="BI20" s="120" t="str">
        <f t="shared" si="2"/>
        <v>нд</v>
      </c>
      <c r="BJ20" s="120" t="str">
        <f t="shared" si="2"/>
        <v>нд</v>
      </c>
      <c r="BK20" s="120" t="str">
        <f t="shared" si="2"/>
        <v>нд</v>
      </c>
      <c r="BL20" s="120" t="str">
        <f t="shared" si="2"/>
        <v>нд</v>
      </c>
      <c r="BM20" s="120">
        <f t="shared" si="2"/>
        <v>7.0254085263820301</v>
      </c>
      <c r="BN20" s="120">
        <f t="shared" si="2"/>
        <v>0</v>
      </c>
      <c r="BO20" s="120">
        <f t="shared" si="2"/>
        <v>0</v>
      </c>
      <c r="BP20" s="120">
        <f t="shared" ref="BP20:BW20" si="3">BP47</f>
        <v>7.0254085263820301</v>
      </c>
      <c r="BQ20" s="120">
        <f t="shared" si="3"/>
        <v>0</v>
      </c>
      <c r="BR20" s="120" t="str">
        <f t="shared" si="3"/>
        <v>нд</v>
      </c>
      <c r="BS20" s="120" t="str">
        <f t="shared" si="3"/>
        <v>нд</v>
      </c>
      <c r="BT20" s="120" t="str">
        <f t="shared" si="3"/>
        <v>нд</v>
      </c>
      <c r="BU20" s="120" t="str">
        <f t="shared" si="3"/>
        <v>нд</v>
      </c>
      <c r="BV20" s="120" t="str">
        <f t="shared" si="3"/>
        <v>нд</v>
      </c>
      <c r="BW20" s="120" t="str">
        <f t="shared" si="3"/>
        <v>нд</v>
      </c>
    </row>
    <row r="21" spans="1:75" ht="84" customHeight="1">
      <c r="A21" s="75" t="s">
        <v>633</v>
      </c>
      <c r="B21" s="190" t="s">
        <v>634</v>
      </c>
      <c r="C21" s="120" t="s">
        <v>700</v>
      </c>
      <c r="D21" s="120" t="s">
        <v>580</v>
      </c>
      <c r="E21" s="120" t="s">
        <v>580</v>
      </c>
      <c r="F21" s="120" t="s">
        <v>580</v>
      </c>
      <c r="G21" s="120" t="s">
        <v>580</v>
      </c>
      <c r="H21" s="120">
        <v>0</v>
      </c>
      <c r="I21" s="120">
        <v>0</v>
      </c>
      <c r="J21" s="120">
        <v>0</v>
      </c>
      <c r="K21" s="120" t="s">
        <v>580</v>
      </c>
      <c r="L21" s="120" t="s">
        <v>580</v>
      </c>
      <c r="M21" s="120" t="s">
        <v>580</v>
      </c>
      <c r="N21" s="120" t="s">
        <v>580</v>
      </c>
      <c r="O21" s="120">
        <v>0</v>
      </c>
      <c r="P21" s="120">
        <v>0</v>
      </c>
      <c r="Q21" s="120">
        <v>0</v>
      </c>
      <c r="R21" s="120" t="s">
        <v>580</v>
      </c>
      <c r="S21" s="120" t="s">
        <v>580</v>
      </c>
      <c r="T21" s="120">
        <v>0</v>
      </c>
      <c r="U21" s="120" t="s">
        <v>580</v>
      </c>
      <c r="V21" s="120">
        <v>0</v>
      </c>
      <c r="W21" s="120">
        <v>0</v>
      </c>
      <c r="X21" s="120" t="s">
        <v>580</v>
      </c>
      <c r="Y21" s="120" t="s">
        <v>580</v>
      </c>
      <c r="Z21" s="120">
        <v>0</v>
      </c>
      <c r="AA21" s="120">
        <v>0</v>
      </c>
      <c r="AB21" s="120">
        <v>0</v>
      </c>
      <c r="AC21" s="120">
        <v>0</v>
      </c>
      <c r="AD21" s="120">
        <v>0</v>
      </c>
      <c r="AE21" s="120">
        <v>0</v>
      </c>
      <c r="AF21" s="120">
        <v>0</v>
      </c>
      <c r="AG21" s="120">
        <v>0</v>
      </c>
      <c r="AH21" s="120">
        <v>0</v>
      </c>
      <c r="AI21" s="120">
        <v>0</v>
      </c>
      <c r="AJ21" s="120">
        <v>0</v>
      </c>
      <c r="AK21" s="120">
        <v>0</v>
      </c>
      <c r="AL21" s="120">
        <v>0</v>
      </c>
      <c r="AM21" s="120">
        <v>0</v>
      </c>
      <c r="AN21" s="120" t="s">
        <v>580</v>
      </c>
      <c r="AO21" s="120" t="s">
        <v>580</v>
      </c>
      <c r="AP21" s="120" t="s">
        <v>580</v>
      </c>
      <c r="AQ21" s="120" t="s">
        <v>580</v>
      </c>
      <c r="AR21" s="120" t="s">
        <v>580</v>
      </c>
      <c r="AS21" s="120">
        <v>0</v>
      </c>
      <c r="AT21" s="120">
        <v>0</v>
      </c>
      <c r="AU21" s="120">
        <v>0</v>
      </c>
      <c r="AV21" s="120">
        <v>0</v>
      </c>
      <c r="AW21" s="120">
        <v>0</v>
      </c>
      <c r="AX21" s="120" t="s">
        <v>580</v>
      </c>
      <c r="AY21" s="120" t="s">
        <v>580</v>
      </c>
      <c r="AZ21" s="120" t="s">
        <v>580</v>
      </c>
      <c r="BA21" s="120" t="s">
        <v>580</v>
      </c>
      <c r="BB21" s="120" t="s">
        <v>580</v>
      </c>
      <c r="BC21" s="120">
        <v>0</v>
      </c>
      <c r="BD21" s="120">
        <v>0</v>
      </c>
      <c r="BE21" s="120">
        <v>0</v>
      </c>
      <c r="BF21" s="120">
        <v>0</v>
      </c>
      <c r="BG21" s="120">
        <v>0</v>
      </c>
      <c r="BH21" s="120" t="s">
        <v>580</v>
      </c>
      <c r="BI21" s="120" t="s">
        <v>580</v>
      </c>
      <c r="BJ21" s="120" t="s">
        <v>580</v>
      </c>
      <c r="BK21" s="120" t="s">
        <v>580</v>
      </c>
      <c r="BL21" s="120" t="s">
        <v>580</v>
      </c>
      <c r="BM21" s="120">
        <v>0</v>
      </c>
      <c r="BN21" s="120">
        <v>0</v>
      </c>
      <c r="BO21" s="120">
        <v>0</v>
      </c>
      <c r="BP21" s="120">
        <v>0</v>
      </c>
      <c r="BQ21" s="120">
        <v>0</v>
      </c>
      <c r="BR21" s="120" t="s">
        <v>580</v>
      </c>
      <c r="BS21" s="120" t="s">
        <v>580</v>
      </c>
      <c r="BT21" s="120" t="s">
        <v>580</v>
      </c>
      <c r="BU21" s="120" t="s">
        <v>580</v>
      </c>
      <c r="BV21" s="120" t="s">
        <v>580</v>
      </c>
      <c r="BW21" s="120" t="s">
        <v>580</v>
      </c>
    </row>
    <row r="22" spans="1:75" ht="57" customHeight="1">
      <c r="A22" s="75" t="s">
        <v>635</v>
      </c>
      <c r="B22" s="190" t="s">
        <v>636</v>
      </c>
      <c r="C22" s="120" t="s">
        <v>700</v>
      </c>
      <c r="D22" s="120" t="s">
        <v>580</v>
      </c>
      <c r="E22" s="120" t="s">
        <v>580</v>
      </c>
      <c r="F22" s="120" t="s">
        <v>580</v>
      </c>
      <c r="G22" s="120" t="s">
        <v>580</v>
      </c>
      <c r="H22" s="120">
        <v>0</v>
      </c>
      <c r="I22" s="120">
        <v>0</v>
      </c>
      <c r="J22" s="120">
        <v>0</v>
      </c>
      <c r="K22" s="120" t="s">
        <v>580</v>
      </c>
      <c r="L22" s="120" t="s">
        <v>580</v>
      </c>
      <c r="M22" s="120" t="s">
        <v>580</v>
      </c>
      <c r="N22" s="120" t="s">
        <v>580</v>
      </c>
      <c r="O22" s="120">
        <v>0</v>
      </c>
      <c r="P22" s="120">
        <v>0</v>
      </c>
      <c r="Q22" s="120">
        <v>0</v>
      </c>
      <c r="R22" s="120" t="s">
        <v>580</v>
      </c>
      <c r="S22" s="120" t="s">
        <v>580</v>
      </c>
      <c r="T22" s="120">
        <v>0</v>
      </c>
      <c r="U22" s="120" t="s">
        <v>580</v>
      </c>
      <c r="V22" s="120">
        <v>0</v>
      </c>
      <c r="W22" s="120">
        <v>0</v>
      </c>
      <c r="X22" s="120" t="s">
        <v>580</v>
      </c>
      <c r="Y22" s="120" t="s">
        <v>580</v>
      </c>
      <c r="Z22" s="120">
        <v>0</v>
      </c>
      <c r="AA22" s="120">
        <v>0</v>
      </c>
      <c r="AB22" s="120">
        <v>0</v>
      </c>
      <c r="AC22" s="120">
        <v>0</v>
      </c>
      <c r="AD22" s="120">
        <v>0</v>
      </c>
      <c r="AE22" s="120">
        <v>0</v>
      </c>
      <c r="AF22" s="120">
        <v>0</v>
      </c>
      <c r="AG22" s="120">
        <v>0</v>
      </c>
      <c r="AH22" s="120">
        <v>0</v>
      </c>
      <c r="AI22" s="120">
        <v>0</v>
      </c>
      <c r="AJ22" s="120">
        <v>0</v>
      </c>
      <c r="AK22" s="120">
        <v>0</v>
      </c>
      <c r="AL22" s="120">
        <v>0</v>
      </c>
      <c r="AM22" s="120">
        <v>0</v>
      </c>
      <c r="AN22" s="120" t="s">
        <v>580</v>
      </c>
      <c r="AO22" s="120" t="s">
        <v>580</v>
      </c>
      <c r="AP22" s="120" t="s">
        <v>580</v>
      </c>
      <c r="AQ22" s="120" t="s">
        <v>580</v>
      </c>
      <c r="AR22" s="120" t="s">
        <v>580</v>
      </c>
      <c r="AS22" s="120">
        <v>0</v>
      </c>
      <c r="AT22" s="120">
        <v>0</v>
      </c>
      <c r="AU22" s="120">
        <v>0</v>
      </c>
      <c r="AV22" s="120">
        <v>0</v>
      </c>
      <c r="AW22" s="120">
        <v>0</v>
      </c>
      <c r="AX22" s="120" t="s">
        <v>580</v>
      </c>
      <c r="AY22" s="120" t="s">
        <v>580</v>
      </c>
      <c r="AZ22" s="120" t="s">
        <v>580</v>
      </c>
      <c r="BA22" s="120" t="s">
        <v>580</v>
      </c>
      <c r="BB22" s="120" t="s">
        <v>580</v>
      </c>
      <c r="BC22" s="120">
        <v>0</v>
      </c>
      <c r="BD22" s="120">
        <v>0</v>
      </c>
      <c r="BE22" s="120">
        <v>0</v>
      </c>
      <c r="BF22" s="120">
        <v>0</v>
      </c>
      <c r="BG22" s="120">
        <v>0</v>
      </c>
      <c r="BH22" s="120" t="s">
        <v>580</v>
      </c>
      <c r="BI22" s="120" t="s">
        <v>580</v>
      </c>
      <c r="BJ22" s="120" t="s">
        <v>580</v>
      </c>
      <c r="BK22" s="120" t="s">
        <v>580</v>
      </c>
      <c r="BL22" s="120" t="s">
        <v>580</v>
      </c>
      <c r="BM22" s="120">
        <v>0</v>
      </c>
      <c r="BN22" s="120">
        <v>0</v>
      </c>
      <c r="BO22" s="120">
        <v>0</v>
      </c>
      <c r="BP22" s="120">
        <v>0</v>
      </c>
      <c r="BQ22" s="120">
        <v>0</v>
      </c>
      <c r="BR22" s="120" t="s">
        <v>580</v>
      </c>
      <c r="BS22" s="120" t="s">
        <v>580</v>
      </c>
      <c r="BT22" s="120" t="s">
        <v>580</v>
      </c>
      <c r="BU22" s="120" t="s">
        <v>580</v>
      </c>
      <c r="BV22" s="120" t="s">
        <v>580</v>
      </c>
      <c r="BW22" s="120" t="s">
        <v>580</v>
      </c>
    </row>
    <row r="23" spans="1:75" ht="47.25">
      <c r="A23" s="75" t="s">
        <v>637</v>
      </c>
      <c r="B23" s="190" t="s">
        <v>638</v>
      </c>
      <c r="C23" s="120" t="s">
        <v>700</v>
      </c>
      <c r="D23" s="120" t="s">
        <v>580</v>
      </c>
      <c r="E23" s="120" t="s">
        <v>580</v>
      </c>
      <c r="F23" s="120" t="s">
        <v>580</v>
      </c>
      <c r="G23" s="120" t="s">
        <v>580</v>
      </c>
      <c r="H23" s="120">
        <v>0</v>
      </c>
      <c r="I23" s="120">
        <v>0</v>
      </c>
      <c r="J23" s="120">
        <v>0</v>
      </c>
      <c r="K23" s="120" t="s">
        <v>580</v>
      </c>
      <c r="L23" s="120" t="s">
        <v>580</v>
      </c>
      <c r="M23" s="120" t="s">
        <v>580</v>
      </c>
      <c r="N23" s="120" t="s">
        <v>580</v>
      </c>
      <c r="O23" s="120">
        <v>0</v>
      </c>
      <c r="P23" s="120">
        <v>0</v>
      </c>
      <c r="Q23" s="120">
        <v>0</v>
      </c>
      <c r="R23" s="120" t="s">
        <v>580</v>
      </c>
      <c r="S23" s="120" t="s">
        <v>580</v>
      </c>
      <c r="T23" s="120">
        <v>0</v>
      </c>
      <c r="U23" s="120" t="s">
        <v>580</v>
      </c>
      <c r="V23" s="120">
        <v>0</v>
      </c>
      <c r="W23" s="120">
        <v>0</v>
      </c>
      <c r="X23" s="120" t="s">
        <v>580</v>
      </c>
      <c r="Y23" s="120" t="s">
        <v>580</v>
      </c>
      <c r="Z23" s="120">
        <v>0</v>
      </c>
      <c r="AA23" s="120">
        <v>0</v>
      </c>
      <c r="AB23" s="120">
        <v>0</v>
      </c>
      <c r="AC23" s="120">
        <v>0</v>
      </c>
      <c r="AD23" s="120">
        <v>0</v>
      </c>
      <c r="AE23" s="120">
        <v>0</v>
      </c>
      <c r="AF23" s="120">
        <v>0</v>
      </c>
      <c r="AG23" s="120">
        <v>0</v>
      </c>
      <c r="AH23" s="120">
        <v>0</v>
      </c>
      <c r="AI23" s="120">
        <v>0</v>
      </c>
      <c r="AJ23" s="120">
        <v>0</v>
      </c>
      <c r="AK23" s="120">
        <v>0</v>
      </c>
      <c r="AL23" s="120">
        <v>0</v>
      </c>
      <c r="AM23" s="120">
        <v>0</v>
      </c>
      <c r="AN23" s="120" t="s">
        <v>580</v>
      </c>
      <c r="AO23" s="120" t="s">
        <v>580</v>
      </c>
      <c r="AP23" s="120" t="s">
        <v>580</v>
      </c>
      <c r="AQ23" s="120" t="s">
        <v>580</v>
      </c>
      <c r="AR23" s="120" t="s">
        <v>580</v>
      </c>
      <c r="AS23" s="120">
        <v>0</v>
      </c>
      <c r="AT23" s="120">
        <v>0</v>
      </c>
      <c r="AU23" s="120">
        <v>0</v>
      </c>
      <c r="AV23" s="120">
        <v>0</v>
      </c>
      <c r="AW23" s="120">
        <v>0</v>
      </c>
      <c r="AX23" s="120" t="s">
        <v>580</v>
      </c>
      <c r="AY23" s="120" t="s">
        <v>580</v>
      </c>
      <c r="AZ23" s="120" t="s">
        <v>580</v>
      </c>
      <c r="BA23" s="120" t="s">
        <v>580</v>
      </c>
      <c r="BB23" s="120" t="s">
        <v>580</v>
      </c>
      <c r="BC23" s="120">
        <v>0</v>
      </c>
      <c r="BD23" s="120">
        <v>0</v>
      </c>
      <c r="BE23" s="120">
        <v>0</v>
      </c>
      <c r="BF23" s="120">
        <v>0</v>
      </c>
      <c r="BG23" s="120">
        <v>0</v>
      </c>
      <c r="BH23" s="120" t="s">
        <v>580</v>
      </c>
      <c r="BI23" s="120" t="s">
        <v>580</v>
      </c>
      <c r="BJ23" s="120" t="s">
        <v>580</v>
      </c>
      <c r="BK23" s="120" t="s">
        <v>580</v>
      </c>
      <c r="BL23" s="120" t="s">
        <v>580</v>
      </c>
      <c r="BM23" s="120">
        <v>0</v>
      </c>
      <c r="BN23" s="120">
        <v>0</v>
      </c>
      <c r="BO23" s="120">
        <v>0</v>
      </c>
      <c r="BP23" s="120">
        <v>0</v>
      </c>
      <c r="BQ23" s="120">
        <v>0</v>
      </c>
      <c r="BR23" s="120" t="s">
        <v>580</v>
      </c>
      <c r="BS23" s="120" t="s">
        <v>580</v>
      </c>
      <c r="BT23" s="120" t="s">
        <v>580</v>
      </c>
      <c r="BU23" s="120" t="s">
        <v>580</v>
      </c>
      <c r="BV23" s="120" t="s">
        <v>580</v>
      </c>
      <c r="BW23" s="120" t="s">
        <v>580</v>
      </c>
    </row>
    <row r="24" spans="1:75" ht="31.5">
      <c r="A24" s="75" t="s">
        <v>639</v>
      </c>
      <c r="B24" s="190" t="s">
        <v>640</v>
      </c>
      <c r="C24" s="120" t="s">
        <v>700</v>
      </c>
      <c r="D24" s="120" t="s">
        <v>580</v>
      </c>
      <c r="E24" s="120" t="s">
        <v>580</v>
      </c>
      <c r="F24" s="120" t="s">
        <v>580</v>
      </c>
      <c r="G24" s="120" t="s">
        <v>580</v>
      </c>
      <c r="H24" s="120">
        <v>0</v>
      </c>
      <c r="I24" s="120">
        <v>0</v>
      </c>
      <c r="J24" s="120">
        <v>0</v>
      </c>
      <c r="K24" s="120" t="s">
        <v>580</v>
      </c>
      <c r="L24" s="120" t="s">
        <v>580</v>
      </c>
      <c r="M24" s="120" t="s">
        <v>580</v>
      </c>
      <c r="N24" s="120" t="s">
        <v>580</v>
      </c>
      <c r="O24" s="120">
        <v>0</v>
      </c>
      <c r="P24" s="120">
        <v>0</v>
      </c>
      <c r="Q24" s="120">
        <v>0</v>
      </c>
      <c r="R24" s="120" t="s">
        <v>580</v>
      </c>
      <c r="S24" s="120" t="s">
        <v>580</v>
      </c>
      <c r="T24" s="120">
        <v>0</v>
      </c>
      <c r="U24" s="120" t="s">
        <v>580</v>
      </c>
      <c r="V24" s="120">
        <v>0</v>
      </c>
      <c r="W24" s="120">
        <v>0</v>
      </c>
      <c r="X24" s="120" t="s">
        <v>580</v>
      </c>
      <c r="Y24" s="120" t="s">
        <v>580</v>
      </c>
      <c r="Z24" s="120">
        <v>0</v>
      </c>
      <c r="AA24" s="120">
        <v>0</v>
      </c>
      <c r="AB24" s="120">
        <v>0</v>
      </c>
      <c r="AC24" s="120">
        <v>0</v>
      </c>
      <c r="AD24" s="120">
        <v>0</v>
      </c>
      <c r="AE24" s="120">
        <v>0</v>
      </c>
      <c r="AF24" s="120">
        <v>0</v>
      </c>
      <c r="AG24" s="120">
        <v>0</v>
      </c>
      <c r="AH24" s="120">
        <v>0</v>
      </c>
      <c r="AI24" s="120">
        <v>0</v>
      </c>
      <c r="AJ24" s="120">
        <v>0</v>
      </c>
      <c r="AK24" s="120">
        <v>0</v>
      </c>
      <c r="AL24" s="120">
        <v>0</v>
      </c>
      <c r="AM24" s="120">
        <v>0</v>
      </c>
      <c r="AN24" s="120" t="s">
        <v>580</v>
      </c>
      <c r="AO24" s="120" t="s">
        <v>580</v>
      </c>
      <c r="AP24" s="120" t="s">
        <v>580</v>
      </c>
      <c r="AQ24" s="120" t="s">
        <v>580</v>
      </c>
      <c r="AR24" s="120" t="s">
        <v>580</v>
      </c>
      <c r="AS24" s="120">
        <v>0</v>
      </c>
      <c r="AT24" s="120">
        <v>0</v>
      </c>
      <c r="AU24" s="120">
        <v>0</v>
      </c>
      <c r="AV24" s="120">
        <v>0</v>
      </c>
      <c r="AW24" s="120">
        <v>0</v>
      </c>
      <c r="AX24" s="120" t="s">
        <v>580</v>
      </c>
      <c r="AY24" s="120" t="s">
        <v>580</v>
      </c>
      <c r="AZ24" s="120" t="s">
        <v>580</v>
      </c>
      <c r="BA24" s="120" t="s">
        <v>580</v>
      </c>
      <c r="BB24" s="120" t="s">
        <v>580</v>
      </c>
      <c r="BC24" s="120">
        <v>0</v>
      </c>
      <c r="BD24" s="120">
        <v>0</v>
      </c>
      <c r="BE24" s="120">
        <v>0</v>
      </c>
      <c r="BF24" s="120">
        <v>0</v>
      </c>
      <c r="BG24" s="120">
        <v>0</v>
      </c>
      <c r="BH24" s="120" t="s">
        <v>580</v>
      </c>
      <c r="BI24" s="120" t="s">
        <v>580</v>
      </c>
      <c r="BJ24" s="120" t="s">
        <v>580</v>
      </c>
      <c r="BK24" s="120" t="s">
        <v>580</v>
      </c>
      <c r="BL24" s="120" t="s">
        <v>580</v>
      </c>
      <c r="BM24" s="120">
        <v>0</v>
      </c>
      <c r="BN24" s="120">
        <v>0</v>
      </c>
      <c r="BO24" s="120">
        <v>0</v>
      </c>
      <c r="BP24" s="120">
        <v>0</v>
      </c>
      <c r="BQ24" s="120">
        <v>0</v>
      </c>
      <c r="BR24" s="120" t="s">
        <v>580</v>
      </c>
      <c r="BS24" s="120" t="s">
        <v>580</v>
      </c>
      <c r="BT24" s="120" t="s">
        <v>580</v>
      </c>
      <c r="BU24" s="120" t="s">
        <v>580</v>
      </c>
      <c r="BV24" s="120" t="s">
        <v>580</v>
      </c>
      <c r="BW24" s="120" t="s">
        <v>580</v>
      </c>
    </row>
    <row r="25" spans="1:75">
      <c r="A25" s="75"/>
      <c r="B25" s="190"/>
      <c r="C25" s="120"/>
      <c r="D25" s="120"/>
      <c r="E25" s="120"/>
      <c r="F25" s="120"/>
      <c r="G25" s="120"/>
      <c r="H25" s="120"/>
      <c r="I25" s="120"/>
      <c r="J25" s="120"/>
      <c r="K25" s="120"/>
      <c r="L25" s="120"/>
      <c r="M25" s="120"/>
      <c r="N25" s="120"/>
      <c r="O25" s="120"/>
      <c r="P25" s="133"/>
      <c r="Q25" s="133"/>
      <c r="R25" s="133"/>
      <c r="S25" s="133"/>
      <c r="T25" s="120"/>
      <c r="U25" s="120"/>
      <c r="V25" s="120"/>
      <c r="W25" s="120"/>
      <c r="X25" s="120"/>
      <c r="Y25" s="120"/>
      <c r="Z25" s="120"/>
      <c r="AA25" s="120"/>
      <c r="AB25" s="120"/>
      <c r="AC25" s="120"/>
      <c r="AD25" s="120"/>
      <c r="AE25" s="120"/>
      <c r="AF25" s="120"/>
      <c r="AG25" s="120"/>
      <c r="AH25" s="120"/>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20"/>
      <c r="BN25" s="120"/>
      <c r="BO25" s="120"/>
      <c r="BP25" s="120"/>
      <c r="BQ25" s="120"/>
      <c r="BR25" s="120"/>
      <c r="BS25" s="120"/>
      <c r="BT25" s="120"/>
      <c r="BU25" s="120"/>
      <c r="BV25" s="120"/>
      <c r="BW25" s="120"/>
    </row>
    <row r="26" spans="1:75">
      <c r="A26" s="184" t="s">
        <v>502</v>
      </c>
      <c r="B26" s="191" t="s">
        <v>698</v>
      </c>
      <c r="C26" s="120"/>
      <c r="D26" s="120"/>
      <c r="E26" s="120"/>
      <c r="F26" s="120"/>
      <c r="G26" s="120"/>
      <c r="H26" s="120"/>
      <c r="I26" s="120"/>
      <c r="J26" s="120"/>
      <c r="K26" s="120"/>
      <c r="L26" s="120"/>
      <c r="M26" s="120"/>
      <c r="N26" s="120"/>
      <c r="O26" s="120"/>
      <c r="P26" s="133"/>
      <c r="Q26" s="133"/>
      <c r="R26" s="133"/>
      <c r="S26" s="133"/>
      <c r="T26" s="120"/>
      <c r="U26" s="120"/>
      <c r="V26" s="120"/>
      <c r="W26" s="120"/>
      <c r="X26" s="120"/>
      <c r="Y26" s="120"/>
      <c r="Z26" s="120"/>
      <c r="AA26" s="120"/>
      <c r="AB26" s="120"/>
      <c r="AC26" s="120"/>
      <c r="AD26" s="120"/>
      <c r="AE26" s="120"/>
      <c r="AF26" s="120"/>
      <c r="AG26" s="120"/>
      <c r="AH26" s="120"/>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20"/>
      <c r="BN26" s="120"/>
      <c r="BO26" s="120"/>
      <c r="BP26" s="120"/>
      <c r="BQ26" s="120"/>
      <c r="BR26" s="120"/>
      <c r="BS26" s="120"/>
      <c r="BT26" s="120"/>
      <c r="BU26" s="120"/>
      <c r="BV26" s="120"/>
      <c r="BW26" s="120"/>
    </row>
    <row r="27" spans="1:75" ht="31.5">
      <c r="A27" s="75" t="s">
        <v>503</v>
      </c>
      <c r="B27" s="190" t="s">
        <v>641</v>
      </c>
      <c r="C27" s="120" t="s">
        <v>700</v>
      </c>
      <c r="D27" s="120" t="s">
        <v>580</v>
      </c>
      <c r="E27" s="120" t="s">
        <v>580</v>
      </c>
      <c r="F27" s="120" t="s">
        <v>580</v>
      </c>
      <c r="G27" s="120" t="s">
        <v>580</v>
      </c>
      <c r="H27" s="120">
        <v>0</v>
      </c>
      <c r="I27" s="120">
        <v>0</v>
      </c>
      <c r="J27" s="120">
        <v>0</v>
      </c>
      <c r="K27" s="120" t="s">
        <v>580</v>
      </c>
      <c r="L27" s="120" t="s">
        <v>580</v>
      </c>
      <c r="M27" s="120" t="s">
        <v>580</v>
      </c>
      <c r="N27" s="120" t="s">
        <v>580</v>
      </c>
      <c r="O27" s="120">
        <v>0</v>
      </c>
      <c r="P27" s="120">
        <v>0</v>
      </c>
      <c r="Q27" s="120">
        <v>0</v>
      </c>
      <c r="R27" s="120" t="s">
        <v>580</v>
      </c>
      <c r="S27" s="120" t="s">
        <v>580</v>
      </c>
      <c r="T27" s="120">
        <v>0</v>
      </c>
      <c r="U27" s="120" t="s">
        <v>580</v>
      </c>
      <c r="V27" s="120">
        <v>0</v>
      </c>
      <c r="W27" s="120">
        <v>0</v>
      </c>
      <c r="X27" s="120" t="s">
        <v>580</v>
      </c>
      <c r="Y27" s="120" t="s">
        <v>580</v>
      </c>
      <c r="Z27" s="120">
        <v>0</v>
      </c>
      <c r="AA27" s="120">
        <v>0</v>
      </c>
      <c r="AB27" s="120">
        <v>0</v>
      </c>
      <c r="AC27" s="120">
        <v>0</v>
      </c>
      <c r="AD27" s="120">
        <v>0</v>
      </c>
      <c r="AE27" s="120">
        <v>0</v>
      </c>
      <c r="AF27" s="120">
        <v>0</v>
      </c>
      <c r="AG27" s="120">
        <v>0</v>
      </c>
      <c r="AH27" s="120">
        <v>0</v>
      </c>
      <c r="AI27" s="120">
        <v>0</v>
      </c>
      <c r="AJ27" s="120">
        <v>0</v>
      </c>
      <c r="AK27" s="120">
        <v>0</v>
      </c>
      <c r="AL27" s="120">
        <v>0</v>
      </c>
      <c r="AM27" s="120">
        <v>0</v>
      </c>
      <c r="AN27" s="120" t="s">
        <v>580</v>
      </c>
      <c r="AO27" s="120" t="s">
        <v>580</v>
      </c>
      <c r="AP27" s="120" t="s">
        <v>580</v>
      </c>
      <c r="AQ27" s="120" t="s">
        <v>580</v>
      </c>
      <c r="AR27" s="120" t="s">
        <v>580</v>
      </c>
      <c r="AS27" s="120">
        <v>0</v>
      </c>
      <c r="AT27" s="120">
        <v>0</v>
      </c>
      <c r="AU27" s="120">
        <v>0</v>
      </c>
      <c r="AV27" s="120">
        <v>0</v>
      </c>
      <c r="AW27" s="120">
        <v>0</v>
      </c>
      <c r="AX27" s="120" t="s">
        <v>580</v>
      </c>
      <c r="AY27" s="120" t="s">
        <v>580</v>
      </c>
      <c r="AZ27" s="120" t="s">
        <v>580</v>
      </c>
      <c r="BA27" s="120" t="s">
        <v>580</v>
      </c>
      <c r="BB27" s="120" t="s">
        <v>580</v>
      </c>
      <c r="BC27" s="120">
        <v>0</v>
      </c>
      <c r="BD27" s="120">
        <v>0</v>
      </c>
      <c r="BE27" s="120">
        <v>0</v>
      </c>
      <c r="BF27" s="120">
        <v>0</v>
      </c>
      <c r="BG27" s="120">
        <v>0</v>
      </c>
      <c r="BH27" s="120" t="s">
        <v>580</v>
      </c>
      <c r="BI27" s="120" t="s">
        <v>580</v>
      </c>
      <c r="BJ27" s="120" t="s">
        <v>580</v>
      </c>
      <c r="BK27" s="120" t="s">
        <v>580</v>
      </c>
      <c r="BL27" s="120" t="s">
        <v>580</v>
      </c>
      <c r="BM27" s="120">
        <v>0</v>
      </c>
      <c r="BN27" s="120">
        <v>0</v>
      </c>
      <c r="BO27" s="120">
        <v>0</v>
      </c>
      <c r="BP27" s="120">
        <v>0</v>
      </c>
      <c r="BQ27" s="120">
        <v>0</v>
      </c>
      <c r="BR27" s="120" t="s">
        <v>580</v>
      </c>
      <c r="BS27" s="120" t="s">
        <v>580</v>
      </c>
      <c r="BT27" s="120" t="s">
        <v>580</v>
      </c>
      <c r="BU27" s="120" t="s">
        <v>580</v>
      </c>
      <c r="BV27" s="120" t="s">
        <v>580</v>
      </c>
      <c r="BW27" s="120" t="s">
        <v>580</v>
      </c>
    </row>
    <row r="28" spans="1:75" ht="47.25">
      <c r="A28" s="75" t="s">
        <v>505</v>
      </c>
      <c r="B28" s="190" t="s">
        <v>642</v>
      </c>
      <c r="C28" s="120" t="s">
        <v>700</v>
      </c>
      <c r="D28" s="120" t="s">
        <v>580</v>
      </c>
      <c r="E28" s="120" t="s">
        <v>580</v>
      </c>
      <c r="F28" s="120" t="s">
        <v>580</v>
      </c>
      <c r="G28" s="120" t="s">
        <v>580</v>
      </c>
      <c r="H28" s="120">
        <v>0</v>
      </c>
      <c r="I28" s="120">
        <v>0</v>
      </c>
      <c r="J28" s="120">
        <v>0</v>
      </c>
      <c r="K28" s="120" t="s">
        <v>580</v>
      </c>
      <c r="L28" s="120" t="s">
        <v>580</v>
      </c>
      <c r="M28" s="120" t="s">
        <v>580</v>
      </c>
      <c r="N28" s="120" t="s">
        <v>580</v>
      </c>
      <c r="O28" s="120">
        <v>0</v>
      </c>
      <c r="P28" s="120">
        <v>0</v>
      </c>
      <c r="Q28" s="120">
        <v>0</v>
      </c>
      <c r="R28" s="120" t="s">
        <v>580</v>
      </c>
      <c r="S28" s="120" t="s">
        <v>580</v>
      </c>
      <c r="T28" s="120">
        <v>0</v>
      </c>
      <c r="U28" s="120" t="s">
        <v>580</v>
      </c>
      <c r="V28" s="120">
        <v>0</v>
      </c>
      <c r="W28" s="120">
        <v>0</v>
      </c>
      <c r="X28" s="120" t="s">
        <v>580</v>
      </c>
      <c r="Y28" s="120" t="s">
        <v>580</v>
      </c>
      <c r="Z28" s="120">
        <v>0</v>
      </c>
      <c r="AA28" s="120">
        <v>0</v>
      </c>
      <c r="AB28" s="120">
        <v>0</v>
      </c>
      <c r="AC28" s="120">
        <v>0</v>
      </c>
      <c r="AD28" s="120">
        <v>0</v>
      </c>
      <c r="AE28" s="120">
        <v>0</v>
      </c>
      <c r="AF28" s="120">
        <v>0</v>
      </c>
      <c r="AG28" s="120">
        <v>0</v>
      </c>
      <c r="AH28" s="120">
        <v>0</v>
      </c>
      <c r="AI28" s="120">
        <v>0</v>
      </c>
      <c r="AJ28" s="120">
        <v>0</v>
      </c>
      <c r="AK28" s="120">
        <v>0</v>
      </c>
      <c r="AL28" s="120">
        <v>0</v>
      </c>
      <c r="AM28" s="120">
        <v>0</v>
      </c>
      <c r="AN28" s="120" t="s">
        <v>580</v>
      </c>
      <c r="AO28" s="120" t="s">
        <v>580</v>
      </c>
      <c r="AP28" s="120" t="s">
        <v>580</v>
      </c>
      <c r="AQ28" s="120" t="s">
        <v>580</v>
      </c>
      <c r="AR28" s="120" t="s">
        <v>580</v>
      </c>
      <c r="AS28" s="120">
        <v>0</v>
      </c>
      <c r="AT28" s="120">
        <v>0</v>
      </c>
      <c r="AU28" s="120">
        <v>0</v>
      </c>
      <c r="AV28" s="120">
        <v>0</v>
      </c>
      <c r="AW28" s="120">
        <v>0</v>
      </c>
      <c r="AX28" s="120" t="s">
        <v>580</v>
      </c>
      <c r="AY28" s="120" t="s">
        <v>580</v>
      </c>
      <c r="AZ28" s="120" t="s">
        <v>580</v>
      </c>
      <c r="BA28" s="120" t="s">
        <v>580</v>
      </c>
      <c r="BB28" s="120" t="s">
        <v>580</v>
      </c>
      <c r="BC28" s="120">
        <v>0</v>
      </c>
      <c r="BD28" s="120">
        <v>0</v>
      </c>
      <c r="BE28" s="120">
        <v>0</v>
      </c>
      <c r="BF28" s="120">
        <v>0</v>
      </c>
      <c r="BG28" s="120">
        <v>0</v>
      </c>
      <c r="BH28" s="120" t="s">
        <v>580</v>
      </c>
      <c r="BI28" s="120" t="s">
        <v>580</v>
      </c>
      <c r="BJ28" s="120" t="s">
        <v>580</v>
      </c>
      <c r="BK28" s="120" t="s">
        <v>580</v>
      </c>
      <c r="BL28" s="120" t="s">
        <v>580</v>
      </c>
      <c r="BM28" s="120">
        <v>0</v>
      </c>
      <c r="BN28" s="120">
        <v>0</v>
      </c>
      <c r="BO28" s="120">
        <v>0</v>
      </c>
      <c r="BP28" s="120">
        <v>0</v>
      </c>
      <c r="BQ28" s="120">
        <v>0</v>
      </c>
      <c r="BR28" s="120" t="s">
        <v>580</v>
      </c>
      <c r="BS28" s="120" t="s">
        <v>580</v>
      </c>
      <c r="BT28" s="120" t="s">
        <v>580</v>
      </c>
      <c r="BU28" s="120" t="s">
        <v>580</v>
      </c>
      <c r="BV28" s="120" t="s">
        <v>580</v>
      </c>
      <c r="BW28" s="120" t="s">
        <v>580</v>
      </c>
    </row>
    <row r="29" spans="1:75" ht="87" customHeight="1">
      <c r="A29" s="75" t="s">
        <v>528</v>
      </c>
      <c r="B29" s="190" t="s">
        <v>643</v>
      </c>
      <c r="C29" s="120" t="s">
        <v>700</v>
      </c>
      <c r="D29" s="120" t="s">
        <v>580</v>
      </c>
      <c r="E29" s="120" t="s">
        <v>580</v>
      </c>
      <c r="F29" s="120" t="s">
        <v>580</v>
      </c>
      <c r="G29" s="120" t="s">
        <v>580</v>
      </c>
      <c r="H29" s="120">
        <v>0</v>
      </c>
      <c r="I29" s="120">
        <v>0</v>
      </c>
      <c r="J29" s="120">
        <v>0</v>
      </c>
      <c r="K29" s="120" t="s">
        <v>580</v>
      </c>
      <c r="L29" s="120" t="s">
        <v>580</v>
      </c>
      <c r="M29" s="120" t="s">
        <v>580</v>
      </c>
      <c r="N29" s="120" t="s">
        <v>580</v>
      </c>
      <c r="O29" s="120">
        <v>0</v>
      </c>
      <c r="P29" s="120">
        <v>0</v>
      </c>
      <c r="Q29" s="120">
        <v>0</v>
      </c>
      <c r="R29" s="120" t="s">
        <v>580</v>
      </c>
      <c r="S29" s="120" t="s">
        <v>580</v>
      </c>
      <c r="T29" s="120">
        <v>0</v>
      </c>
      <c r="U29" s="120" t="s">
        <v>580</v>
      </c>
      <c r="V29" s="120">
        <v>0</v>
      </c>
      <c r="W29" s="120">
        <v>0</v>
      </c>
      <c r="X29" s="120" t="s">
        <v>580</v>
      </c>
      <c r="Y29" s="120" t="s">
        <v>580</v>
      </c>
      <c r="Z29" s="120">
        <v>0</v>
      </c>
      <c r="AA29" s="120">
        <v>0</v>
      </c>
      <c r="AB29" s="120">
        <v>0</v>
      </c>
      <c r="AC29" s="120">
        <v>0</v>
      </c>
      <c r="AD29" s="120">
        <v>0</v>
      </c>
      <c r="AE29" s="120">
        <v>0</v>
      </c>
      <c r="AF29" s="120">
        <v>0</v>
      </c>
      <c r="AG29" s="120">
        <v>0</v>
      </c>
      <c r="AH29" s="120">
        <v>0</v>
      </c>
      <c r="AI29" s="120">
        <v>0</v>
      </c>
      <c r="AJ29" s="120">
        <v>0</v>
      </c>
      <c r="AK29" s="120">
        <v>0</v>
      </c>
      <c r="AL29" s="120">
        <v>0</v>
      </c>
      <c r="AM29" s="120">
        <v>0</v>
      </c>
      <c r="AN29" s="120" t="s">
        <v>580</v>
      </c>
      <c r="AO29" s="120" t="s">
        <v>580</v>
      </c>
      <c r="AP29" s="120" t="s">
        <v>580</v>
      </c>
      <c r="AQ29" s="120" t="s">
        <v>580</v>
      </c>
      <c r="AR29" s="120" t="s">
        <v>580</v>
      </c>
      <c r="AS29" s="120">
        <v>0</v>
      </c>
      <c r="AT29" s="120">
        <v>0</v>
      </c>
      <c r="AU29" s="120">
        <v>0</v>
      </c>
      <c r="AV29" s="120">
        <v>0</v>
      </c>
      <c r="AW29" s="120">
        <v>0</v>
      </c>
      <c r="AX29" s="120" t="s">
        <v>580</v>
      </c>
      <c r="AY29" s="120" t="s">
        <v>580</v>
      </c>
      <c r="AZ29" s="120" t="s">
        <v>580</v>
      </c>
      <c r="BA29" s="120" t="s">
        <v>580</v>
      </c>
      <c r="BB29" s="120" t="s">
        <v>580</v>
      </c>
      <c r="BC29" s="120">
        <v>0</v>
      </c>
      <c r="BD29" s="120">
        <v>0</v>
      </c>
      <c r="BE29" s="120">
        <v>0</v>
      </c>
      <c r="BF29" s="120">
        <v>0</v>
      </c>
      <c r="BG29" s="120">
        <v>0</v>
      </c>
      <c r="BH29" s="120" t="s">
        <v>580</v>
      </c>
      <c r="BI29" s="120" t="s">
        <v>580</v>
      </c>
      <c r="BJ29" s="120" t="s">
        <v>580</v>
      </c>
      <c r="BK29" s="120" t="s">
        <v>580</v>
      </c>
      <c r="BL29" s="120" t="s">
        <v>580</v>
      </c>
      <c r="BM29" s="120">
        <v>0</v>
      </c>
      <c r="BN29" s="120">
        <v>0</v>
      </c>
      <c r="BO29" s="120">
        <v>0</v>
      </c>
      <c r="BP29" s="120">
        <v>0</v>
      </c>
      <c r="BQ29" s="120">
        <v>0</v>
      </c>
      <c r="BR29" s="120" t="s">
        <v>580</v>
      </c>
      <c r="BS29" s="120" t="s">
        <v>580</v>
      </c>
      <c r="BT29" s="120" t="s">
        <v>580</v>
      </c>
      <c r="BU29" s="120" t="s">
        <v>580</v>
      </c>
      <c r="BV29" s="120" t="s">
        <v>580</v>
      </c>
      <c r="BW29" s="120" t="s">
        <v>580</v>
      </c>
    </row>
    <row r="30" spans="1:75" ht="78.75">
      <c r="A30" s="75" t="s">
        <v>529</v>
      </c>
      <c r="B30" s="190" t="s">
        <v>644</v>
      </c>
      <c r="C30" s="120" t="s">
        <v>700</v>
      </c>
      <c r="D30" s="120" t="s">
        <v>580</v>
      </c>
      <c r="E30" s="120" t="s">
        <v>580</v>
      </c>
      <c r="F30" s="120" t="s">
        <v>580</v>
      </c>
      <c r="G30" s="120" t="s">
        <v>580</v>
      </c>
      <c r="H30" s="120">
        <v>0</v>
      </c>
      <c r="I30" s="120">
        <v>0</v>
      </c>
      <c r="J30" s="120">
        <v>0</v>
      </c>
      <c r="K30" s="120" t="s">
        <v>580</v>
      </c>
      <c r="L30" s="120" t="s">
        <v>580</v>
      </c>
      <c r="M30" s="120" t="s">
        <v>580</v>
      </c>
      <c r="N30" s="120" t="s">
        <v>580</v>
      </c>
      <c r="O30" s="120">
        <v>0</v>
      </c>
      <c r="P30" s="120">
        <v>0</v>
      </c>
      <c r="Q30" s="120">
        <v>0</v>
      </c>
      <c r="R30" s="120" t="s">
        <v>580</v>
      </c>
      <c r="S30" s="120" t="s">
        <v>580</v>
      </c>
      <c r="T30" s="120">
        <v>0</v>
      </c>
      <c r="U30" s="120" t="s">
        <v>580</v>
      </c>
      <c r="V30" s="120">
        <v>0</v>
      </c>
      <c r="W30" s="120">
        <v>0</v>
      </c>
      <c r="X30" s="120" t="s">
        <v>580</v>
      </c>
      <c r="Y30" s="120" t="s">
        <v>580</v>
      </c>
      <c r="Z30" s="120">
        <v>0</v>
      </c>
      <c r="AA30" s="120">
        <v>0</v>
      </c>
      <c r="AB30" s="120">
        <v>0</v>
      </c>
      <c r="AC30" s="120">
        <v>0</v>
      </c>
      <c r="AD30" s="120">
        <v>0</v>
      </c>
      <c r="AE30" s="120">
        <v>0</v>
      </c>
      <c r="AF30" s="120">
        <v>0</v>
      </c>
      <c r="AG30" s="120">
        <v>0</v>
      </c>
      <c r="AH30" s="120">
        <v>0</v>
      </c>
      <c r="AI30" s="120">
        <v>0</v>
      </c>
      <c r="AJ30" s="120">
        <v>0</v>
      </c>
      <c r="AK30" s="120">
        <v>0</v>
      </c>
      <c r="AL30" s="120">
        <v>0</v>
      </c>
      <c r="AM30" s="120">
        <v>0</v>
      </c>
      <c r="AN30" s="120" t="s">
        <v>580</v>
      </c>
      <c r="AO30" s="120" t="s">
        <v>580</v>
      </c>
      <c r="AP30" s="120" t="s">
        <v>580</v>
      </c>
      <c r="AQ30" s="120" t="s">
        <v>580</v>
      </c>
      <c r="AR30" s="120" t="s">
        <v>580</v>
      </c>
      <c r="AS30" s="120">
        <v>0</v>
      </c>
      <c r="AT30" s="120">
        <v>0</v>
      </c>
      <c r="AU30" s="120">
        <v>0</v>
      </c>
      <c r="AV30" s="120">
        <v>0</v>
      </c>
      <c r="AW30" s="120">
        <v>0</v>
      </c>
      <c r="AX30" s="120" t="s">
        <v>580</v>
      </c>
      <c r="AY30" s="120" t="s">
        <v>580</v>
      </c>
      <c r="AZ30" s="120" t="s">
        <v>580</v>
      </c>
      <c r="BA30" s="120" t="s">
        <v>580</v>
      </c>
      <c r="BB30" s="120" t="s">
        <v>580</v>
      </c>
      <c r="BC30" s="120">
        <v>0</v>
      </c>
      <c r="BD30" s="120">
        <v>0</v>
      </c>
      <c r="BE30" s="120">
        <v>0</v>
      </c>
      <c r="BF30" s="120">
        <v>0</v>
      </c>
      <c r="BG30" s="120">
        <v>0</v>
      </c>
      <c r="BH30" s="120" t="s">
        <v>580</v>
      </c>
      <c r="BI30" s="120" t="s">
        <v>580</v>
      </c>
      <c r="BJ30" s="120" t="s">
        <v>580</v>
      </c>
      <c r="BK30" s="120" t="s">
        <v>580</v>
      </c>
      <c r="BL30" s="120" t="s">
        <v>580</v>
      </c>
      <c r="BM30" s="120">
        <v>0</v>
      </c>
      <c r="BN30" s="120">
        <v>0</v>
      </c>
      <c r="BO30" s="120">
        <v>0</v>
      </c>
      <c r="BP30" s="120">
        <v>0</v>
      </c>
      <c r="BQ30" s="120">
        <v>0</v>
      </c>
      <c r="BR30" s="120" t="s">
        <v>580</v>
      </c>
      <c r="BS30" s="120" t="s">
        <v>580</v>
      </c>
      <c r="BT30" s="120" t="s">
        <v>580</v>
      </c>
      <c r="BU30" s="120" t="s">
        <v>580</v>
      </c>
      <c r="BV30" s="120" t="s">
        <v>580</v>
      </c>
      <c r="BW30" s="120" t="s">
        <v>580</v>
      </c>
    </row>
    <row r="31" spans="1:75" ht="63">
      <c r="A31" s="75" t="s">
        <v>530</v>
      </c>
      <c r="B31" s="190" t="s">
        <v>645</v>
      </c>
      <c r="C31" s="120" t="s">
        <v>700</v>
      </c>
      <c r="D31" s="120" t="s">
        <v>580</v>
      </c>
      <c r="E31" s="120" t="s">
        <v>580</v>
      </c>
      <c r="F31" s="120" t="s">
        <v>580</v>
      </c>
      <c r="G31" s="120" t="s">
        <v>580</v>
      </c>
      <c r="H31" s="120">
        <v>0</v>
      </c>
      <c r="I31" s="120">
        <v>0</v>
      </c>
      <c r="J31" s="120">
        <v>0</v>
      </c>
      <c r="K31" s="120" t="s">
        <v>580</v>
      </c>
      <c r="L31" s="120" t="s">
        <v>580</v>
      </c>
      <c r="M31" s="120" t="s">
        <v>580</v>
      </c>
      <c r="N31" s="120" t="s">
        <v>580</v>
      </c>
      <c r="O31" s="120">
        <v>0</v>
      </c>
      <c r="P31" s="120">
        <v>0</v>
      </c>
      <c r="Q31" s="120">
        <v>0</v>
      </c>
      <c r="R31" s="120" t="s">
        <v>580</v>
      </c>
      <c r="S31" s="120" t="s">
        <v>580</v>
      </c>
      <c r="T31" s="120">
        <v>0</v>
      </c>
      <c r="U31" s="120" t="s">
        <v>580</v>
      </c>
      <c r="V31" s="120">
        <v>0</v>
      </c>
      <c r="W31" s="120">
        <v>0</v>
      </c>
      <c r="X31" s="120" t="s">
        <v>580</v>
      </c>
      <c r="Y31" s="120" t="s">
        <v>580</v>
      </c>
      <c r="Z31" s="120">
        <v>0</v>
      </c>
      <c r="AA31" s="120">
        <v>0</v>
      </c>
      <c r="AB31" s="120">
        <v>0</v>
      </c>
      <c r="AC31" s="120">
        <v>0</v>
      </c>
      <c r="AD31" s="120">
        <v>0</v>
      </c>
      <c r="AE31" s="120">
        <v>0</v>
      </c>
      <c r="AF31" s="120">
        <v>0</v>
      </c>
      <c r="AG31" s="120">
        <v>0</v>
      </c>
      <c r="AH31" s="120">
        <v>0</v>
      </c>
      <c r="AI31" s="120">
        <v>0</v>
      </c>
      <c r="AJ31" s="120">
        <v>0</v>
      </c>
      <c r="AK31" s="120">
        <v>0</v>
      </c>
      <c r="AL31" s="120">
        <v>0</v>
      </c>
      <c r="AM31" s="120">
        <v>0</v>
      </c>
      <c r="AN31" s="120" t="s">
        <v>580</v>
      </c>
      <c r="AO31" s="120" t="s">
        <v>580</v>
      </c>
      <c r="AP31" s="120" t="s">
        <v>580</v>
      </c>
      <c r="AQ31" s="120" t="s">
        <v>580</v>
      </c>
      <c r="AR31" s="120" t="s">
        <v>580</v>
      </c>
      <c r="AS31" s="120">
        <v>0</v>
      </c>
      <c r="AT31" s="120">
        <v>0</v>
      </c>
      <c r="AU31" s="120">
        <v>0</v>
      </c>
      <c r="AV31" s="120">
        <v>0</v>
      </c>
      <c r="AW31" s="120">
        <v>0</v>
      </c>
      <c r="AX31" s="120" t="s">
        <v>580</v>
      </c>
      <c r="AY31" s="120" t="s">
        <v>580</v>
      </c>
      <c r="AZ31" s="120" t="s">
        <v>580</v>
      </c>
      <c r="BA31" s="120" t="s">
        <v>580</v>
      </c>
      <c r="BB31" s="120" t="s">
        <v>580</v>
      </c>
      <c r="BC31" s="120">
        <v>0</v>
      </c>
      <c r="BD31" s="120">
        <v>0</v>
      </c>
      <c r="BE31" s="120">
        <v>0</v>
      </c>
      <c r="BF31" s="120">
        <v>0</v>
      </c>
      <c r="BG31" s="120">
        <v>0</v>
      </c>
      <c r="BH31" s="120" t="s">
        <v>580</v>
      </c>
      <c r="BI31" s="120" t="s">
        <v>580</v>
      </c>
      <c r="BJ31" s="120" t="s">
        <v>580</v>
      </c>
      <c r="BK31" s="120" t="s">
        <v>580</v>
      </c>
      <c r="BL31" s="120" t="s">
        <v>580</v>
      </c>
      <c r="BM31" s="120">
        <v>0</v>
      </c>
      <c r="BN31" s="120">
        <v>0</v>
      </c>
      <c r="BO31" s="120">
        <v>0</v>
      </c>
      <c r="BP31" s="120">
        <v>0</v>
      </c>
      <c r="BQ31" s="120">
        <v>0</v>
      </c>
      <c r="BR31" s="120" t="s">
        <v>580</v>
      </c>
      <c r="BS31" s="120" t="s">
        <v>580</v>
      </c>
      <c r="BT31" s="120" t="s">
        <v>580</v>
      </c>
      <c r="BU31" s="120" t="s">
        <v>580</v>
      </c>
      <c r="BV31" s="120" t="s">
        <v>580</v>
      </c>
      <c r="BW31" s="120" t="s">
        <v>580</v>
      </c>
    </row>
    <row r="32" spans="1:75" ht="47.25">
      <c r="A32" s="75" t="s">
        <v>506</v>
      </c>
      <c r="B32" s="190" t="s">
        <v>647</v>
      </c>
      <c r="C32" s="120" t="s">
        <v>700</v>
      </c>
      <c r="D32" s="120" t="s">
        <v>580</v>
      </c>
      <c r="E32" s="120" t="s">
        <v>580</v>
      </c>
      <c r="F32" s="120" t="s">
        <v>580</v>
      </c>
      <c r="G32" s="120" t="s">
        <v>580</v>
      </c>
      <c r="H32" s="120">
        <v>0</v>
      </c>
      <c r="I32" s="120">
        <v>0</v>
      </c>
      <c r="J32" s="120">
        <v>0</v>
      </c>
      <c r="K32" s="120" t="s">
        <v>580</v>
      </c>
      <c r="L32" s="120" t="s">
        <v>580</v>
      </c>
      <c r="M32" s="120" t="s">
        <v>580</v>
      </c>
      <c r="N32" s="120" t="s">
        <v>580</v>
      </c>
      <c r="O32" s="120">
        <v>0</v>
      </c>
      <c r="P32" s="120">
        <v>0</v>
      </c>
      <c r="Q32" s="120">
        <v>0</v>
      </c>
      <c r="R32" s="120" t="s">
        <v>580</v>
      </c>
      <c r="S32" s="120" t="s">
        <v>580</v>
      </c>
      <c r="T32" s="120">
        <v>0</v>
      </c>
      <c r="U32" s="120" t="s">
        <v>580</v>
      </c>
      <c r="V32" s="120">
        <v>0</v>
      </c>
      <c r="W32" s="120">
        <v>0</v>
      </c>
      <c r="X32" s="120" t="s">
        <v>580</v>
      </c>
      <c r="Y32" s="120" t="s">
        <v>580</v>
      </c>
      <c r="Z32" s="120">
        <v>0</v>
      </c>
      <c r="AA32" s="120">
        <v>0</v>
      </c>
      <c r="AB32" s="120">
        <v>0</v>
      </c>
      <c r="AC32" s="120">
        <v>0</v>
      </c>
      <c r="AD32" s="120">
        <v>0</v>
      </c>
      <c r="AE32" s="120">
        <v>0</v>
      </c>
      <c r="AF32" s="120">
        <v>0</v>
      </c>
      <c r="AG32" s="120">
        <v>0</v>
      </c>
      <c r="AH32" s="120">
        <v>0</v>
      </c>
      <c r="AI32" s="120">
        <v>0</v>
      </c>
      <c r="AJ32" s="120">
        <v>0</v>
      </c>
      <c r="AK32" s="120">
        <v>0</v>
      </c>
      <c r="AL32" s="120">
        <v>0</v>
      </c>
      <c r="AM32" s="120">
        <v>0</v>
      </c>
      <c r="AN32" s="120" t="s">
        <v>580</v>
      </c>
      <c r="AO32" s="120" t="s">
        <v>580</v>
      </c>
      <c r="AP32" s="120" t="s">
        <v>580</v>
      </c>
      <c r="AQ32" s="120" t="s">
        <v>580</v>
      </c>
      <c r="AR32" s="120" t="s">
        <v>580</v>
      </c>
      <c r="AS32" s="120">
        <v>0</v>
      </c>
      <c r="AT32" s="120">
        <v>0</v>
      </c>
      <c r="AU32" s="120">
        <v>0</v>
      </c>
      <c r="AV32" s="120">
        <v>0</v>
      </c>
      <c r="AW32" s="120">
        <v>0</v>
      </c>
      <c r="AX32" s="120" t="s">
        <v>580</v>
      </c>
      <c r="AY32" s="120" t="s">
        <v>580</v>
      </c>
      <c r="AZ32" s="120" t="s">
        <v>580</v>
      </c>
      <c r="BA32" s="120" t="s">
        <v>580</v>
      </c>
      <c r="BB32" s="120" t="s">
        <v>580</v>
      </c>
      <c r="BC32" s="120">
        <v>0</v>
      </c>
      <c r="BD32" s="120">
        <v>0</v>
      </c>
      <c r="BE32" s="120">
        <v>0</v>
      </c>
      <c r="BF32" s="120">
        <v>0</v>
      </c>
      <c r="BG32" s="120">
        <v>0</v>
      </c>
      <c r="BH32" s="120" t="s">
        <v>580</v>
      </c>
      <c r="BI32" s="120" t="s">
        <v>580</v>
      </c>
      <c r="BJ32" s="120" t="s">
        <v>580</v>
      </c>
      <c r="BK32" s="120" t="s">
        <v>580</v>
      </c>
      <c r="BL32" s="120" t="s">
        <v>580</v>
      </c>
      <c r="BM32" s="120">
        <v>0</v>
      </c>
      <c r="BN32" s="120">
        <v>0</v>
      </c>
      <c r="BO32" s="120">
        <v>0</v>
      </c>
      <c r="BP32" s="120">
        <v>0</v>
      </c>
      <c r="BQ32" s="120">
        <v>0</v>
      </c>
      <c r="BR32" s="120" t="s">
        <v>580</v>
      </c>
      <c r="BS32" s="120" t="s">
        <v>580</v>
      </c>
      <c r="BT32" s="120" t="s">
        <v>580</v>
      </c>
      <c r="BU32" s="120" t="s">
        <v>580</v>
      </c>
      <c r="BV32" s="120" t="s">
        <v>580</v>
      </c>
      <c r="BW32" s="120" t="s">
        <v>580</v>
      </c>
    </row>
    <row r="33" spans="1:75" ht="82.5" customHeight="1">
      <c r="A33" s="75" t="s">
        <v>532</v>
      </c>
      <c r="B33" s="190" t="s">
        <v>648</v>
      </c>
      <c r="C33" s="120" t="s">
        <v>700</v>
      </c>
      <c r="D33" s="120" t="s">
        <v>580</v>
      </c>
      <c r="E33" s="120" t="s">
        <v>580</v>
      </c>
      <c r="F33" s="120" t="s">
        <v>580</v>
      </c>
      <c r="G33" s="120" t="s">
        <v>580</v>
      </c>
      <c r="H33" s="120">
        <v>0</v>
      </c>
      <c r="I33" s="120">
        <v>0</v>
      </c>
      <c r="J33" s="120">
        <v>0</v>
      </c>
      <c r="K33" s="120" t="s">
        <v>580</v>
      </c>
      <c r="L33" s="120" t="s">
        <v>580</v>
      </c>
      <c r="M33" s="120" t="s">
        <v>580</v>
      </c>
      <c r="N33" s="120" t="s">
        <v>580</v>
      </c>
      <c r="O33" s="120">
        <v>0</v>
      </c>
      <c r="P33" s="120">
        <v>0</v>
      </c>
      <c r="Q33" s="120">
        <v>0</v>
      </c>
      <c r="R33" s="120" t="s">
        <v>580</v>
      </c>
      <c r="S33" s="120" t="s">
        <v>580</v>
      </c>
      <c r="T33" s="120">
        <v>0</v>
      </c>
      <c r="U33" s="120" t="s">
        <v>580</v>
      </c>
      <c r="V33" s="120">
        <v>0</v>
      </c>
      <c r="W33" s="120">
        <v>0</v>
      </c>
      <c r="X33" s="120" t="s">
        <v>580</v>
      </c>
      <c r="Y33" s="120" t="s">
        <v>580</v>
      </c>
      <c r="Z33" s="120">
        <v>0</v>
      </c>
      <c r="AA33" s="120">
        <v>0</v>
      </c>
      <c r="AB33" s="120">
        <v>0</v>
      </c>
      <c r="AC33" s="120">
        <v>0</v>
      </c>
      <c r="AD33" s="120">
        <v>0</v>
      </c>
      <c r="AE33" s="120">
        <v>0</v>
      </c>
      <c r="AF33" s="120">
        <v>0</v>
      </c>
      <c r="AG33" s="120">
        <v>0</v>
      </c>
      <c r="AH33" s="120">
        <v>0</v>
      </c>
      <c r="AI33" s="120">
        <v>0</v>
      </c>
      <c r="AJ33" s="120">
        <v>0</v>
      </c>
      <c r="AK33" s="120">
        <v>0</v>
      </c>
      <c r="AL33" s="120">
        <v>0</v>
      </c>
      <c r="AM33" s="120">
        <v>0</v>
      </c>
      <c r="AN33" s="120" t="s">
        <v>580</v>
      </c>
      <c r="AO33" s="120" t="s">
        <v>580</v>
      </c>
      <c r="AP33" s="120" t="s">
        <v>580</v>
      </c>
      <c r="AQ33" s="120" t="s">
        <v>580</v>
      </c>
      <c r="AR33" s="120" t="s">
        <v>580</v>
      </c>
      <c r="AS33" s="120">
        <v>0</v>
      </c>
      <c r="AT33" s="120">
        <v>0</v>
      </c>
      <c r="AU33" s="120">
        <v>0</v>
      </c>
      <c r="AV33" s="120">
        <v>0</v>
      </c>
      <c r="AW33" s="120">
        <v>0</v>
      </c>
      <c r="AX33" s="120" t="s">
        <v>580</v>
      </c>
      <c r="AY33" s="120" t="s">
        <v>580</v>
      </c>
      <c r="AZ33" s="120" t="s">
        <v>580</v>
      </c>
      <c r="BA33" s="120" t="s">
        <v>580</v>
      </c>
      <c r="BB33" s="120" t="s">
        <v>580</v>
      </c>
      <c r="BC33" s="120">
        <v>0</v>
      </c>
      <c r="BD33" s="120">
        <v>0</v>
      </c>
      <c r="BE33" s="120">
        <v>0</v>
      </c>
      <c r="BF33" s="120">
        <v>0</v>
      </c>
      <c r="BG33" s="120">
        <v>0</v>
      </c>
      <c r="BH33" s="120" t="s">
        <v>580</v>
      </c>
      <c r="BI33" s="120" t="s">
        <v>580</v>
      </c>
      <c r="BJ33" s="120" t="s">
        <v>580</v>
      </c>
      <c r="BK33" s="120" t="s">
        <v>580</v>
      </c>
      <c r="BL33" s="120" t="s">
        <v>580</v>
      </c>
      <c r="BM33" s="120">
        <v>0</v>
      </c>
      <c r="BN33" s="120">
        <v>0</v>
      </c>
      <c r="BO33" s="120">
        <v>0</v>
      </c>
      <c r="BP33" s="120">
        <v>0</v>
      </c>
      <c r="BQ33" s="120">
        <v>0</v>
      </c>
      <c r="BR33" s="120" t="s">
        <v>580</v>
      </c>
      <c r="BS33" s="120" t="s">
        <v>580</v>
      </c>
      <c r="BT33" s="120" t="s">
        <v>580</v>
      </c>
      <c r="BU33" s="120" t="s">
        <v>580</v>
      </c>
      <c r="BV33" s="120" t="s">
        <v>580</v>
      </c>
      <c r="BW33" s="120" t="s">
        <v>580</v>
      </c>
    </row>
    <row r="34" spans="1:75" ht="51" customHeight="1">
      <c r="A34" s="75" t="s">
        <v>533</v>
      </c>
      <c r="B34" s="190" t="s">
        <v>649</v>
      </c>
      <c r="C34" s="120" t="s">
        <v>700</v>
      </c>
      <c r="D34" s="120" t="s">
        <v>580</v>
      </c>
      <c r="E34" s="120" t="s">
        <v>580</v>
      </c>
      <c r="F34" s="120" t="s">
        <v>580</v>
      </c>
      <c r="G34" s="120" t="s">
        <v>580</v>
      </c>
      <c r="H34" s="120">
        <v>0</v>
      </c>
      <c r="I34" s="120">
        <v>0</v>
      </c>
      <c r="J34" s="120">
        <v>0</v>
      </c>
      <c r="K34" s="120" t="s">
        <v>580</v>
      </c>
      <c r="L34" s="120" t="s">
        <v>580</v>
      </c>
      <c r="M34" s="120" t="s">
        <v>580</v>
      </c>
      <c r="N34" s="120" t="s">
        <v>580</v>
      </c>
      <c r="O34" s="120">
        <v>0</v>
      </c>
      <c r="P34" s="120">
        <v>0</v>
      </c>
      <c r="Q34" s="120">
        <v>0</v>
      </c>
      <c r="R34" s="120" t="s">
        <v>580</v>
      </c>
      <c r="S34" s="120" t="s">
        <v>580</v>
      </c>
      <c r="T34" s="120">
        <v>0</v>
      </c>
      <c r="U34" s="120" t="s">
        <v>580</v>
      </c>
      <c r="V34" s="120">
        <v>0</v>
      </c>
      <c r="W34" s="120">
        <v>0</v>
      </c>
      <c r="X34" s="120" t="s">
        <v>580</v>
      </c>
      <c r="Y34" s="120" t="s">
        <v>580</v>
      </c>
      <c r="Z34" s="120">
        <v>0</v>
      </c>
      <c r="AA34" s="120">
        <v>0</v>
      </c>
      <c r="AB34" s="120">
        <v>0</v>
      </c>
      <c r="AC34" s="120">
        <v>0</v>
      </c>
      <c r="AD34" s="120">
        <v>0</v>
      </c>
      <c r="AE34" s="120">
        <v>0</v>
      </c>
      <c r="AF34" s="120">
        <v>0</v>
      </c>
      <c r="AG34" s="120">
        <v>0</v>
      </c>
      <c r="AH34" s="120">
        <v>0</v>
      </c>
      <c r="AI34" s="120">
        <v>0</v>
      </c>
      <c r="AJ34" s="120">
        <v>0</v>
      </c>
      <c r="AK34" s="120">
        <v>0</v>
      </c>
      <c r="AL34" s="120">
        <v>0</v>
      </c>
      <c r="AM34" s="120">
        <v>0</v>
      </c>
      <c r="AN34" s="120" t="s">
        <v>580</v>
      </c>
      <c r="AO34" s="120" t="s">
        <v>580</v>
      </c>
      <c r="AP34" s="120" t="s">
        <v>580</v>
      </c>
      <c r="AQ34" s="120" t="s">
        <v>580</v>
      </c>
      <c r="AR34" s="120" t="s">
        <v>580</v>
      </c>
      <c r="AS34" s="120">
        <v>0</v>
      </c>
      <c r="AT34" s="120">
        <v>0</v>
      </c>
      <c r="AU34" s="120">
        <v>0</v>
      </c>
      <c r="AV34" s="120">
        <v>0</v>
      </c>
      <c r="AW34" s="120">
        <v>0</v>
      </c>
      <c r="AX34" s="120" t="s">
        <v>580</v>
      </c>
      <c r="AY34" s="120" t="s">
        <v>580</v>
      </c>
      <c r="AZ34" s="120" t="s">
        <v>580</v>
      </c>
      <c r="BA34" s="120" t="s">
        <v>580</v>
      </c>
      <c r="BB34" s="120" t="s">
        <v>580</v>
      </c>
      <c r="BC34" s="120">
        <v>0</v>
      </c>
      <c r="BD34" s="120">
        <v>0</v>
      </c>
      <c r="BE34" s="120">
        <v>0</v>
      </c>
      <c r="BF34" s="120">
        <v>0</v>
      </c>
      <c r="BG34" s="120">
        <v>0</v>
      </c>
      <c r="BH34" s="120" t="s">
        <v>580</v>
      </c>
      <c r="BI34" s="120" t="s">
        <v>580</v>
      </c>
      <c r="BJ34" s="120" t="s">
        <v>580</v>
      </c>
      <c r="BK34" s="120" t="s">
        <v>580</v>
      </c>
      <c r="BL34" s="120" t="s">
        <v>580</v>
      </c>
      <c r="BM34" s="120">
        <v>0</v>
      </c>
      <c r="BN34" s="120">
        <v>0</v>
      </c>
      <c r="BO34" s="120">
        <v>0</v>
      </c>
      <c r="BP34" s="120">
        <v>0</v>
      </c>
      <c r="BQ34" s="120">
        <v>0</v>
      </c>
      <c r="BR34" s="120" t="s">
        <v>580</v>
      </c>
      <c r="BS34" s="120" t="s">
        <v>580</v>
      </c>
      <c r="BT34" s="120" t="s">
        <v>580</v>
      </c>
      <c r="BU34" s="120" t="s">
        <v>580</v>
      </c>
      <c r="BV34" s="120" t="s">
        <v>580</v>
      </c>
      <c r="BW34" s="120" t="s">
        <v>580</v>
      </c>
    </row>
    <row r="35" spans="1:75" ht="68.25" customHeight="1">
      <c r="A35" s="75" t="s">
        <v>507</v>
      </c>
      <c r="B35" s="190" t="s">
        <v>650</v>
      </c>
      <c r="C35" s="120" t="s">
        <v>700</v>
      </c>
      <c r="D35" s="120" t="s">
        <v>580</v>
      </c>
      <c r="E35" s="120" t="s">
        <v>580</v>
      </c>
      <c r="F35" s="120" t="s">
        <v>580</v>
      </c>
      <c r="G35" s="120" t="s">
        <v>580</v>
      </c>
      <c r="H35" s="120">
        <v>0</v>
      </c>
      <c r="I35" s="120">
        <v>0</v>
      </c>
      <c r="J35" s="120">
        <v>0</v>
      </c>
      <c r="K35" s="120" t="s">
        <v>580</v>
      </c>
      <c r="L35" s="120" t="s">
        <v>580</v>
      </c>
      <c r="M35" s="120" t="s">
        <v>580</v>
      </c>
      <c r="N35" s="120" t="s">
        <v>580</v>
      </c>
      <c r="O35" s="120">
        <v>0</v>
      </c>
      <c r="P35" s="120">
        <v>0</v>
      </c>
      <c r="Q35" s="120">
        <v>0</v>
      </c>
      <c r="R35" s="120" t="s">
        <v>580</v>
      </c>
      <c r="S35" s="120" t="s">
        <v>580</v>
      </c>
      <c r="T35" s="120">
        <v>0</v>
      </c>
      <c r="U35" s="120" t="s">
        <v>580</v>
      </c>
      <c r="V35" s="120">
        <v>0</v>
      </c>
      <c r="W35" s="120">
        <v>0</v>
      </c>
      <c r="X35" s="120" t="s">
        <v>580</v>
      </c>
      <c r="Y35" s="120" t="s">
        <v>580</v>
      </c>
      <c r="Z35" s="120">
        <v>0</v>
      </c>
      <c r="AA35" s="120">
        <v>0</v>
      </c>
      <c r="AB35" s="120">
        <v>0</v>
      </c>
      <c r="AC35" s="120">
        <v>0</v>
      </c>
      <c r="AD35" s="120">
        <v>0</v>
      </c>
      <c r="AE35" s="120">
        <v>0</v>
      </c>
      <c r="AF35" s="120">
        <v>0</v>
      </c>
      <c r="AG35" s="120">
        <v>0</v>
      </c>
      <c r="AH35" s="120">
        <v>0</v>
      </c>
      <c r="AI35" s="120">
        <v>0</v>
      </c>
      <c r="AJ35" s="120">
        <v>0</v>
      </c>
      <c r="AK35" s="120">
        <v>0</v>
      </c>
      <c r="AL35" s="120">
        <v>0</v>
      </c>
      <c r="AM35" s="120">
        <v>0</v>
      </c>
      <c r="AN35" s="120" t="s">
        <v>580</v>
      </c>
      <c r="AO35" s="120" t="s">
        <v>580</v>
      </c>
      <c r="AP35" s="120" t="s">
        <v>580</v>
      </c>
      <c r="AQ35" s="120" t="s">
        <v>580</v>
      </c>
      <c r="AR35" s="120" t="s">
        <v>580</v>
      </c>
      <c r="AS35" s="120">
        <v>0</v>
      </c>
      <c r="AT35" s="120">
        <v>0</v>
      </c>
      <c r="AU35" s="120">
        <v>0</v>
      </c>
      <c r="AV35" s="120">
        <v>0</v>
      </c>
      <c r="AW35" s="120">
        <v>0</v>
      </c>
      <c r="AX35" s="120" t="s">
        <v>580</v>
      </c>
      <c r="AY35" s="120" t="s">
        <v>580</v>
      </c>
      <c r="AZ35" s="120" t="s">
        <v>580</v>
      </c>
      <c r="BA35" s="120" t="s">
        <v>580</v>
      </c>
      <c r="BB35" s="120" t="s">
        <v>580</v>
      </c>
      <c r="BC35" s="120">
        <v>0</v>
      </c>
      <c r="BD35" s="120">
        <v>0</v>
      </c>
      <c r="BE35" s="120">
        <v>0</v>
      </c>
      <c r="BF35" s="120">
        <v>0</v>
      </c>
      <c r="BG35" s="120">
        <v>0</v>
      </c>
      <c r="BH35" s="120" t="s">
        <v>580</v>
      </c>
      <c r="BI35" s="120" t="s">
        <v>580</v>
      </c>
      <c r="BJ35" s="120" t="s">
        <v>580</v>
      </c>
      <c r="BK35" s="120" t="s">
        <v>580</v>
      </c>
      <c r="BL35" s="120" t="s">
        <v>580</v>
      </c>
      <c r="BM35" s="120">
        <v>0</v>
      </c>
      <c r="BN35" s="120">
        <v>0</v>
      </c>
      <c r="BO35" s="120">
        <v>0</v>
      </c>
      <c r="BP35" s="120">
        <v>0</v>
      </c>
      <c r="BQ35" s="120">
        <v>0</v>
      </c>
      <c r="BR35" s="120" t="s">
        <v>580</v>
      </c>
      <c r="BS35" s="120" t="s">
        <v>580</v>
      </c>
      <c r="BT35" s="120" t="s">
        <v>580</v>
      </c>
      <c r="BU35" s="120" t="s">
        <v>580</v>
      </c>
      <c r="BV35" s="120" t="s">
        <v>580</v>
      </c>
      <c r="BW35" s="120" t="s">
        <v>580</v>
      </c>
    </row>
    <row r="36" spans="1:75" ht="47.25">
      <c r="A36" s="75" t="s">
        <v>536</v>
      </c>
      <c r="B36" s="190" t="s">
        <v>651</v>
      </c>
      <c r="C36" s="120" t="s">
        <v>700</v>
      </c>
      <c r="D36" s="120" t="s">
        <v>580</v>
      </c>
      <c r="E36" s="120" t="s">
        <v>580</v>
      </c>
      <c r="F36" s="120" t="s">
        <v>580</v>
      </c>
      <c r="G36" s="120" t="s">
        <v>580</v>
      </c>
      <c r="H36" s="120">
        <v>0</v>
      </c>
      <c r="I36" s="120">
        <v>0</v>
      </c>
      <c r="J36" s="120">
        <v>0</v>
      </c>
      <c r="K36" s="120" t="s">
        <v>580</v>
      </c>
      <c r="L36" s="120" t="s">
        <v>580</v>
      </c>
      <c r="M36" s="120" t="s">
        <v>580</v>
      </c>
      <c r="N36" s="120" t="s">
        <v>580</v>
      </c>
      <c r="O36" s="120">
        <v>0</v>
      </c>
      <c r="P36" s="120">
        <v>0</v>
      </c>
      <c r="Q36" s="120">
        <v>0</v>
      </c>
      <c r="R36" s="120" t="s">
        <v>580</v>
      </c>
      <c r="S36" s="120" t="s">
        <v>580</v>
      </c>
      <c r="T36" s="120">
        <v>0</v>
      </c>
      <c r="U36" s="120" t="s">
        <v>580</v>
      </c>
      <c r="V36" s="120">
        <v>0</v>
      </c>
      <c r="W36" s="120">
        <v>0</v>
      </c>
      <c r="X36" s="120" t="s">
        <v>580</v>
      </c>
      <c r="Y36" s="120" t="s">
        <v>580</v>
      </c>
      <c r="Z36" s="120">
        <v>0</v>
      </c>
      <c r="AA36" s="120">
        <v>0</v>
      </c>
      <c r="AB36" s="120">
        <v>0</v>
      </c>
      <c r="AC36" s="120">
        <v>0</v>
      </c>
      <c r="AD36" s="120">
        <v>0</v>
      </c>
      <c r="AE36" s="120">
        <v>0</v>
      </c>
      <c r="AF36" s="120">
        <v>0</v>
      </c>
      <c r="AG36" s="120">
        <v>0</v>
      </c>
      <c r="AH36" s="120">
        <v>0</v>
      </c>
      <c r="AI36" s="120">
        <v>0</v>
      </c>
      <c r="AJ36" s="120">
        <v>0</v>
      </c>
      <c r="AK36" s="120">
        <v>0</v>
      </c>
      <c r="AL36" s="120">
        <v>0</v>
      </c>
      <c r="AM36" s="120">
        <v>0</v>
      </c>
      <c r="AN36" s="120" t="s">
        <v>580</v>
      </c>
      <c r="AO36" s="120" t="s">
        <v>580</v>
      </c>
      <c r="AP36" s="120" t="s">
        <v>580</v>
      </c>
      <c r="AQ36" s="120" t="s">
        <v>580</v>
      </c>
      <c r="AR36" s="120" t="s">
        <v>580</v>
      </c>
      <c r="AS36" s="120">
        <v>0</v>
      </c>
      <c r="AT36" s="120">
        <v>0</v>
      </c>
      <c r="AU36" s="120">
        <v>0</v>
      </c>
      <c r="AV36" s="120">
        <v>0</v>
      </c>
      <c r="AW36" s="120">
        <v>0</v>
      </c>
      <c r="AX36" s="120" t="s">
        <v>580</v>
      </c>
      <c r="AY36" s="120" t="s">
        <v>580</v>
      </c>
      <c r="AZ36" s="120" t="s">
        <v>580</v>
      </c>
      <c r="BA36" s="120" t="s">
        <v>580</v>
      </c>
      <c r="BB36" s="120" t="s">
        <v>580</v>
      </c>
      <c r="BC36" s="120">
        <v>0</v>
      </c>
      <c r="BD36" s="120">
        <v>0</v>
      </c>
      <c r="BE36" s="120">
        <v>0</v>
      </c>
      <c r="BF36" s="120">
        <v>0</v>
      </c>
      <c r="BG36" s="120">
        <v>0</v>
      </c>
      <c r="BH36" s="120" t="s">
        <v>580</v>
      </c>
      <c r="BI36" s="120" t="s">
        <v>580</v>
      </c>
      <c r="BJ36" s="120" t="s">
        <v>580</v>
      </c>
      <c r="BK36" s="120" t="s">
        <v>580</v>
      </c>
      <c r="BL36" s="120" t="s">
        <v>580</v>
      </c>
      <c r="BM36" s="120">
        <v>0</v>
      </c>
      <c r="BN36" s="120">
        <v>0</v>
      </c>
      <c r="BO36" s="120">
        <v>0</v>
      </c>
      <c r="BP36" s="120">
        <v>0</v>
      </c>
      <c r="BQ36" s="120">
        <v>0</v>
      </c>
      <c r="BR36" s="120" t="s">
        <v>580</v>
      </c>
      <c r="BS36" s="120" t="s">
        <v>580</v>
      </c>
      <c r="BT36" s="120" t="s">
        <v>580</v>
      </c>
      <c r="BU36" s="120" t="s">
        <v>580</v>
      </c>
      <c r="BV36" s="120" t="s">
        <v>580</v>
      </c>
      <c r="BW36" s="120" t="s">
        <v>580</v>
      </c>
    </row>
    <row r="37" spans="1:75" ht="147" customHeight="1">
      <c r="A37" s="75" t="s">
        <v>536</v>
      </c>
      <c r="B37" s="190" t="s">
        <v>652</v>
      </c>
      <c r="C37" s="120" t="s">
        <v>700</v>
      </c>
      <c r="D37" s="120" t="s">
        <v>580</v>
      </c>
      <c r="E37" s="120" t="s">
        <v>580</v>
      </c>
      <c r="F37" s="120" t="s">
        <v>580</v>
      </c>
      <c r="G37" s="120" t="s">
        <v>580</v>
      </c>
      <c r="H37" s="120">
        <v>0</v>
      </c>
      <c r="I37" s="120">
        <v>0</v>
      </c>
      <c r="J37" s="120">
        <v>0</v>
      </c>
      <c r="K37" s="120" t="s">
        <v>580</v>
      </c>
      <c r="L37" s="120" t="s">
        <v>580</v>
      </c>
      <c r="M37" s="120" t="s">
        <v>580</v>
      </c>
      <c r="N37" s="120" t="s">
        <v>580</v>
      </c>
      <c r="O37" s="120">
        <v>0</v>
      </c>
      <c r="P37" s="120">
        <v>0</v>
      </c>
      <c r="Q37" s="120">
        <v>0</v>
      </c>
      <c r="R37" s="120" t="s">
        <v>580</v>
      </c>
      <c r="S37" s="120" t="s">
        <v>580</v>
      </c>
      <c r="T37" s="120">
        <v>0</v>
      </c>
      <c r="U37" s="120" t="s">
        <v>580</v>
      </c>
      <c r="V37" s="120">
        <v>0</v>
      </c>
      <c r="W37" s="120">
        <v>0</v>
      </c>
      <c r="X37" s="120" t="s">
        <v>580</v>
      </c>
      <c r="Y37" s="120" t="s">
        <v>580</v>
      </c>
      <c r="Z37" s="120">
        <v>0</v>
      </c>
      <c r="AA37" s="120">
        <v>0</v>
      </c>
      <c r="AB37" s="120">
        <v>0</v>
      </c>
      <c r="AC37" s="120">
        <v>0</v>
      </c>
      <c r="AD37" s="120">
        <v>0</v>
      </c>
      <c r="AE37" s="120">
        <v>0</v>
      </c>
      <c r="AF37" s="120">
        <v>0</v>
      </c>
      <c r="AG37" s="120">
        <v>0</v>
      </c>
      <c r="AH37" s="120">
        <v>0</v>
      </c>
      <c r="AI37" s="120">
        <v>0</v>
      </c>
      <c r="AJ37" s="120">
        <v>0</v>
      </c>
      <c r="AK37" s="120">
        <v>0</v>
      </c>
      <c r="AL37" s="120">
        <v>0</v>
      </c>
      <c r="AM37" s="120">
        <v>0</v>
      </c>
      <c r="AN37" s="120" t="s">
        <v>580</v>
      </c>
      <c r="AO37" s="120" t="s">
        <v>580</v>
      </c>
      <c r="AP37" s="120" t="s">
        <v>580</v>
      </c>
      <c r="AQ37" s="120" t="s">
        <v>580</v>
      </c>
      <c r="AR37" s="120" t="s">
        <v>580</v>
      </c>
      <c r="AS37" s="120">
        <v>0</v>
      </c>
      <c r="AT37" s="120">
        <v>0</v>
      </c>
      <c r="AU37" s="120">
        <v>0</v>
      </c>
      <c r="AV37" s="120">
        <v>0</v>
      </c>
      <c r="AW37" s="120">
        <v>0</v>
      </c>
      <c r="AX37" s="120" t="s">
        <v>580</v>
      </c>
      <c r="AY37" s="120" t="s">
        <v>580</v>
      </c>
      <c r="AZ37" s="120" t="s">
        <v>580</v>
      </c>
      <c r="BA37" s="120" t="s">
        <v>580</v>
      </c>
      <c r="BB37" s="120" t="s">
        <v>580</v>
      </c>
      <c r="BC37" s="120">
        <v>0</v>
      </c>
      <c r="BD37" s="120">
        <v>0</v>
      </c>
      <c r="BE37" s="120">
        <v>0</v>
      </c>
      <c r="BF37" s="120">
        <v>0</v>
      </c>
      <c r="BG37" s="120">
        <v>0</v>
      </c>
      <c r="BH37" s="120" t="s">
        <v>580</v>
      </c>
      <c r="BI37" s="120" t="s">
        <v>580</v>
      </c>
      <c r="BJ37" s="120" t="s">
        <v>580</v>
      </c>
      <c r="BK37" s="120" t="s">
        <v>580</v>
      </c>
      <c r="BL37" s="120" t="s">
        <v>580</v>
      </c>
      <c r="BM37" s="120">
        <v>0</v>
      </c>
      <c r="BN37" s="120">
        <v>0</v>
      </c>
      <c r="BO37" s="120">
        <v>0</v>
      </c>
      <c r="BP37" s="120">
        <v>0</v>
      </c>
      <c r="BQ37" s="120">
        <v>0</v>
      </c>
      <c r="BR37" s="120" t="s">
        <v>580</v>
      </c>
      <c r="BS37" s="120" t="s">
        <v>580</v>
      </c>
      <c r="BT37" s="120" t="s">
        <v>580</v>
      </c>
      <c r="BU37" s="120" t="s">
        <v>580</v>
      </c>
      <c r="BV37" s="120" t="s">
        <v>580</v>
      </c>
      <c r="BW37" s="120" t="s">
        <v>580</v>
      </c>
    </row>
    <row r="38" spans="1:75" ht="126">
      <c r="A38" s="75" t="s">
        <v>536</v>
      </c>
      <c r="B38" s="190" t="s">
        <v>653</v>
      </c>
      <c r="C38" s="120" t="s">
        <v>700</v>
      </c>
      <c r="D38" s="120" t="s">
        <v>580</v>
      </c>
      <c r="E38" s="120" t="s">
        <v>580</v>
      </c>
      <c r="F38" s="120" t="s">
        <v>580</v>
      </c>
      <c r="G38" s="120" t="s">
        <v>580</v>
      </c>
      <c r="H38" s="120">
        <v>0</v>
      </c>
      <c r="I38" s="120">
        <v>0</v>
      </c>
      <c r="J38" s="120">
        <v>0</v>
      </c>
      <c r="K38" s="120" t="s">
        <v>580</v>
      </c>
      <c r="L38" s="120" t="s">
        <v>580</v>
      </c>
      <c r="M38" s="120" t="s">
        <v>580</v>
      </c>
      <c r="N38" s="120" t="s">
        <v>580</v>
      </c>
      <c r="O38" s="120">
        <v>0</v>
      </c>
      <c r="P38" s="120">
        <v>0</v>
      </c>
      <c r="Q38" s="120">
        <v>0</v>
      </c>
      <c r="R38" s="120" t="s">
        <v>580</v>
      </c>
      <c r="S38" s="120" t="s">
        <v>580</v>
      </c>
      <c r="T38" s="120">
        <v>0</v>
      </c>
      <c r="U38" s="120" t="s">
        <v>580</v>
      </c>
      <c r="V38" s="120">
        <v>0</v>
      </c>
      <c r="W38" s="120">
        <v>0</v>
      </c>
      <c r="X38" s="120" t="s">
        <v>580</v>
      </c>
      <c r="Y38" s="120" t="s">
        <v>580</v>
      </c>
      <c r="Z38" s="120">
        <v>0</v>
      </c>
      <c r="AA38" s="120">
        <v>0</v>
      </c>
      <c r="AB38" s="120">
        <v>0</v>
      </c>
      <c r="AC38" s="120">
        <v>0</v>
      </c>
      <c r="AD38" s="120">
        <v>0</v>
      </c>
      <c r="AE38" s="120">
        <v>0</v>
      </c>
      <c r="AF38" s="120">
        <v>0</v>
      </c>
      <c r="AG38" s="120">
        <v>0</v>
      </c>
      <c r="AH38" s="120">
        <v>0</v>
      </c>
      <c r="AI38" s="120">
        <v>0</v>
      </c>
      <c r="AJ38" s="120">
        <v>0</v>
      </c>
      <c r="AK38" s="120">
        <v>0</v>
      </c>
      <c r="AL38" s="120">
        <v>0</v>
      </c>
      <c r="AM38" s="120">
        <v>0</v>
      </c>
      <c r="AN38" s="120" t="s">
        <v>580</v>
      </c>
      <c r="AO38" s="120" t="s">
        <v>580</v>
      </c>
      <c r="AP38" s="120" t="s">
        <v>580</v>
      </c>
      <c r="AQ38" s="120" t="s">
        <v>580</v>
      </c>
      <c r="AR38" s="120" t="s">
        <v>580</v>
      </c>
      <c r="AS38" s="120">
        <v>0</v>
      </c>
      <c r="AT38" s="120">
        <v>0</v>
      </c>
      <c r="AU38" s="120">
        <v>0</v>
      </c>
      <c r="AV38" s="120">
        <v>0</v>
      </c>
      <c r="AW38" s="120">
        <v>0</v>
      </c>
      <c r="AX38" s="120" t="s">
        <v>580</v>
      </c>
      <c r="AY38" s="120" t="s">
        <v>580</v>
      </c>
      <c r="AZ38" s="120" t="s">
        <v>580</v>
      </c>
      <c r="BA38" s="120" t="s">
        <v>580</v>
      </c>
      <c r="BB38" s="120" t="s">
        <v>580</v>
      </c>
      <c r="BC38" s="120">
        <v>0</v>
      </c>
      <c r="BD38" s="120">
        <v>0</v>
      </c>
      <c r="BE38" s="120">
        <v>0</v>
      </c>
      <c r="BF38" s="120">
        <v>0</v>
      </c>
      <c r="BG38" s="120">
        <v>0</v>
      </c>
      <c r="BH38" s="120" t="s">
        <v>580</v>
      </c>
      <c r="BI38" s="120" t="s">
        <v>580</v>
      </c>
      <c r="BJ38" s="120" t="s">
        <v>580</v>
      </c>
      <c r="BK38" s="120" t="s">
        <v>580</v>
      </c>
      <c r="BL38" s="120" t="s">
        <v>580</v>
      </c>
      <c r="BM38" s="120">
        <v>0</v>
      </c>
      <c r="BN38" s="120">
        <v>0</v>
      </c>
      <c r="BO38" s="120">
        <v>0</v>
      </c>
      <c r="BP38" s="120">
        <v>0</v>
      </c>
      <c r="BQ38" s="120">
        <v>0</v>
      </c>
      <c r="BR38" s="120" t="s">
        <v>580</v>
      </c>
      <c r="BS38" s="120" t="s">
        <v>580</v>
      </c>
      <c r="BT38" s="120" t="s">
        <v>580</v>
      </c>
      <c r="BU38" s="120" t="s">
        <v>580</v>
      </c>
      <c r="BV38" s="120" t="s">
        <v>580</v>
      </c>
      <c r="BW38" s="120" t="s">
        <v>580</v>
      </c>
    </row>
    <row r="39" spans="1:75" ht="126">
      <c r="A39" s="75" t="s">
        <v>536</v>
      </c>
      <c r="B39" s="190" t="s">
        <v>654</v>
      </c>
      <c r="C39" s="120" t="s">
        <v>700</v>
      </c>
      <c r="D39" s="120" t="s">
        <v>580</v>
      </c>
      <c r="E39" s="120" t="s">
        <v>580</v>
      </c>
      <c r="F39" s="120" t="s">
        <v>580</v>
      </c>
      <c r="G39" s="120" t="s">
        <v>580</v>
      </c>
      <c r="H39" s="120">
        <v>0</v>
      </c>
      <c r="I39" s="120">
        <v>0</v>
      </c>
      <c r="J39" s="120">
        <v>0</v>
      </c>
      <c r="K39" s="120" t="s">
        <v>580</v>
      </c>
      <c r="L39" s="120" t="s">
        <v>580</v>
      </c>
      <c r="M39" s="120" t="s">
        <v>580</v>
      </c>
      <c r="N39" s="120" t="s">
        <v>580</v>
      </c>
      <c r="O39" s="120">
        <v>0</v>
      </c>
      <c r="P39" s="120">
        <v>0</v>
      </c>
      <c r="Q39" s="120">
        <v>0</v>
      </c>
      <c r="R39" s="120" t="s">
        <v>580</v>
      </c>
      <c r="S39" s="120" t="s">
        <v>580</v>
      </c>
      <c r="T39" s="120">
        <v>0</v>
      </c>
      <c r="U39" s="120" t="s">
        <v>580</v>
      </c>
      <c r="V39" s="120">
        <v>0</v>
      </c>
      <c r="W39" s="120">
        <v>0</v>
      </c>
      <c r="X39" s="120" t="s">
        <v>580</v>
      </c>
      <c r="Y39" s="120" t="s">
        <v>580</v>
      </c>
      <c r="Z39" s="120">
        <v>0</v>
      </c>
      <c r="AA39" s="120">
        <v>0</v>
      </c>
      <c r="AB39" s="120">
        <v>0</v>
      </c>
      <c r="AC39" s="120">
        <v>0</v>
      </c>
      <c r="AD39" s="120">
        <v>0</v>
      </c>
      <c r="AE39" s="120">
        <v>0</v>
      </c>
      <c r="AF39" s="120">
        <v>0</v>
      </c>
      <c r="AG39" s="120">
        <v>0</v>
      </c>
      <c r="AH39" s="120">
        <v>0</v>
      </c>
      <c r="AI39" s="120">
        <v>0</v>
      </c>
      <c r="AJ39" s="120">
        <v>0</v>
      </c>
      <c r="AK39" s="120">
        <v>0</v>
      </c>
      <c r="AL39" s="120">
        <v>0</v>
      </c>
      <c r="AM39" s="120">
        <v>0</v>
      </c>
      <c r="AN39" s="120" t="s">
        <v>580</v>
      </c>
      <c r="AO39" s="120" t="s">
        <v>580</v>
      </c>
      <c r="AP39" s="120" t="s">
        <v>580</v>
      </c>
      <c r="AQ39" s="120" t="s">
        <v>580</v>
      </c>
      <c r="AR39" s="120" t="s">
        <v>580</v>
      </c>
      <c r="AS39" s="120">
        <v>0</v>
      </c>
      <c r="AT39" s="120">
        <v>0</v>
      </c>
      <c r="AU39" s="120">
        <v>0</v>
      </c>
      <c r="AV39" s="120">
        <v>0</v>
      </c>
      <c r="AW39" s="120">
        <v>0</v>
      </c>
      <c r="AX39" s="120" t="s">
        <v>580</v>
      </c>
      <c r="AY39" s="120" t="s">
        <v>580</v>
      </c>
      <c r="AZ39" s="120" t="s">
        <v>580</v>
      </c>
      <c r="BA39" s="120" t="s">
        <v>580</v>
      </c>
      <c r="BB39" s="120" t="s">
        <v>580</v>
      </c>
      <c r="BC39" s="120">
        <v>0</v>
      </c>
      <c r="BD39" s="120">
        <v>0</v>
      </c>
      <c r="BE39" s="120">
        <v>0</v>
      </c>
      <c r="BF39" s="120">
        <v>0</v>
      </c>
      <c r="BG39" s="120">
        <v>0</v>
      </c>
      <c r="BH39" s="120" t="s">
        <v>580</v>
      </c>
      <c r="BI39" s="120" t="s">
        <v>580</v>
      </c>
      <c r="BJ39" s="120" t="s">
        <v>580</v>
      </c>
      <c r="BK39" s="120" t="s">
        <v>580</v>
      </c>
      <c r="BL39" s="120" t="s">
        <v>580</v>
      </c>
      <c r="BM39" s="120">
        <v>0</v>
      </c>
      <c r="BN39" s="120">
        <v>0</v>
      </c>
      <c r="BO39" s="120">
        <v>0</v>
      </c>
      <c r="BP39" s="120">
        <v>0</v>
      </c>
      <c r="BQ39" s="120">
        <v>0</v>
      </c>
      <c r="BR39" s="120" t="s">
        <v>580</v>
      </c>
      <c r="BS39" s="120" t="s">
        <v>580</v>
      </c>
      <c r="BT39" s="120" t="s">
        <v>580</v>
      </c>
      <c r="BU39" s="120" t="s">
        <v>580</v>
      </c>
      <c r="BV39" s="120" t="s">
        <v>580</v>
      </c>
      <c r="BW39" s="120" t="s">
        <v>580</v>
      </c>
    </row>
    <row r="40" spans="1:75" ht="47.25">
      <c r="A40" s="75" t="s">
        <v>537</v>
      </c>
      <c r="B40" s="190" t="s">
        <v>651</v>
      </c>
      <c r="C40" s="120" t="s">
        <v>700</v>
      </c>
      <c r="D40" s="120" t="s">
        <v>580</v>
      </c>
      <c r="E40" s="120" t="s">
        <v>580</v>
      </c>
      <c r="F40" s="120" t="s">
        <v>580</v>
      </c>
      <c r="G40" s="120" t="s">
        <v>580</v>
      </c>
      <c r="H40" s="120">
        <v>0</v>
      </c>
      <c r="I40" s="120">
        <v>0</v>
      </c>
      <c r="J40" s="120">
        <v>0</v>
      </c>
      <c r="K40" s="120" t="s">
        <v>580</v>
      </c>
      <c r="L40" s="120" t="s">
        <v>580</v>
      </c>
      <c r="M40" s="120" t="s">
        <v>580</v>
      </c>
      <c r="N40" s="120" t="s">
        <v>580</v>
      </c>
      <c r="O40" s="120">
        <v>0</v>
      </c>
      <c r="P40" s="120">
        <v>0</v>
      </c>
      <c r="Q40" s="120">
        <v>0</v>
      </c>
      <c r="R40" s="120" t="s">
        <v>580</v>
      </c>
      <c r="S40" s="120" t="s">
        <v>580</v>
      </c>
      <c r="T40" s="120">
        <v>0</v>
      </c>
      <c r="U40" s="120" t="s">
        <v>580</v>
      </c>
      <c r="V40" s="120">
        <v>0</v>
      </c>
      <c r="W40" s="120">
        <v>0</v>
      </c>
      <c r="X40" s="120" t="s">
        <v>580</v>
      </c>
      <c r="Y40" s="120" t="s">
        <v>580</v>
      </c>
      <c r="Z40" s="120">
        <v>0</v>
      </c>
      <c r="AA40" s="120">
        <v>0</v>
      </c>
      <c r="AB40" s="120">
        <v>0</v>
      </c>
      <c r="AC40" s="120">
        <v>0</v>
      </c>
      <c r="AD40" s="120">
        <v>0</v>
      </c>
      <c r="AE40" s="120">
        <v>0</v>
      </c>
      <c r="AF40" s="120">
        <v>0</v>
      </c>
      <c r="AG40" s="120">
        <v>0</v>
      </c>
      <c r="AH40" s="120">
        <v>0</v>
      </c>
      <c r="AI40" s="120">
        <v>0</v>
      </c>
      <c r="AJ40" s="120">
        <v>0</v>
      </c>
      <c r="AK40" s="120">
        <v>0</v>
      </c>
      <c r="AL40" s="120">
        <v>0</v>
      </c>
      <c r="AM40" s="120">
        <v>0</v>
      </c>
      <c r="AN40" s="120" t="s">
        <v>580</v>
      </c>
      <c r="AO40" s="120" t="s">
        <v>580</v>
      </c>
      <c r="AP40" s="120" t="s">
        <v>580</v>
      </c>
      <c r="AQ40" s="120" t="s">
        <v>580</v>
      </c>
      <c r="AR40" s="120" t="s">
        <v>580</v>
      </c>
      <c r="AS40" s="120">
        <v>0</v>
      </c>
      <c r="AT40" s="120">
        <v>0</v>
      </c>
      <c r="AU40" s="120">
        <v>0</v>
      </c>
      <c r="AV40" s="120">
        <v>0</v>
      </c>
      <c r="AW40" s="120">
        <v>0</v>
      </c>
      <c r="AX40" s="120" t="s">
        <v>580</v>
      </c>
      <c r="AY40" s="120" t="s">
        <v>580</v>
      </c>
      <c r="AZ40" s="120" t="s">
        <v>580</v>
      </c>
      <c r="BA40" s="120" t="s">
        <v>580</v>
      </c>
      <c r="BB40" s="120" t="s">
        <v>580</v>
      </c>
      <c r="BC40" s="120">
        <v>0</v>
      </c>
      <c r="BD40" s="120">
        <v>0</v>
      </c>
      <c r="BE40" s="120">
        <v>0</v>
      </c>
      <c r="BF40" s="120">
        <v>0</v>
      </c>
      <c r="BG40" s="120">
        <v>0</v>
      </c>
      <c r="BH40" s="120" t="s">
        <v>580</v>
      </c>
      <c r="BI40" s="120" t="s">
        <v>580</v>
      </c>
      <c r="BJ40" s="120" t="s">
        <v>580</v>
      </c>
      <c r="BK40" s="120" t="s">
        <v>580</v>
      </c>
      <c r="BL40" s="120" t="s">
        <v>580</v>
      </c>
      <c r="BM40" s="120">
        <v>0</v>
      </c>
      <c r="BN40" s="120">
        <v>0</v>
      </c>
      <c r="BO40" s="120">
        <v>0</v>
      </c>
      <c r="BP40" s="120">
        <v>0</v>
      </c>
      <c r="BQ40" s="120">
        <v>0</v>
      </c>
      <c r="BR40" s="120" t="s">
        <v>580</v>
      </c>
      <c r="BS40" s="120" t="s">
        <v>580</v>
      </c>
      <c r="BT40" s="120" t="s">
        <v>580</v>
      </c>
      <c r="BU40" s="120" t="s">
        <v>580</v>
      </c>
      <c r="BV40" s="120" t="s">
        <v>580</v>
      </c>
      <c r="BW40" s="120" t="s">
        <v>580</v>
      </c>
    </row>
    <row r="41" spans="1:75" ht="151.5" customHeight="1">
      <c r="A41" s="75" t="s">
        <v>537</v>
      </c>
      <c r="B41" s="190" t="s">
        <v>652</v>
      </c>
      <c r="C41" s="120" t="s">
        <v>700</v>
      </c>
      <c r="D41" s="120" t="s">
        <v>580</v>
      </c>
      <c r="E41" s="120" t="s">
        <v>580</v>
      </c>
      <c r="F41" s="120" t="s">
        <v>580</v>
      </c>
      <c r="G41" s="120" t="s">
        <v>580</v>
      </c>
      <c r="H41" s="120">
        <v>0</v>
      </c>
      <c r="I41" s="120">
        <v>0</v>
      </c>
      <c r="J41" s="120">
        <v>0</v>
      </c>
      <c r="K41" s="120" t="s">
        <v>580</v>
      </c>
      <c r="L41" s="120" t="s">
        <v>580</v>
      </c>
      <c r="M41" s="120" t="s">
        <v>580</v>
      </c>
      <c r="N41" s="120" t="s">
        <v>580</v>
      </c>
      <c r="O41" s="120">
        <v>0</v>
      </c>
      <c r="P41" s="120">
        <v>0</v>
      </c>
      <c r="Q41" s="120">
        <v>0</v>
      </c>
      <c r="R41" s="120" t="s">
        <v>580</v>
      </c>
      <c r="S41" s="120" t="s">
        <v>580</v>
      </c>
      <c r="T41" s="120">
        <v>0</v>
      </c>
      <c r="U41" s="120" t="s">
        <v>580</v>
      </c>
      <c r="V41" s="120">
        <v>0</v>
      </c>
      <c r="W41" s="120">
        <v>0</v>
      </c>
      <c r="X41" s="120" t="s">
        <v>580</v>
      </c>
      <c r="Y41" s="120" t="s">
        <v>580</v>
      </c>
      <c r="Z41" s="120">
        <v>0</v>
      </c>
      <c r="AA41" s="120">
        <v>0</v>
      </c>
      <c r="AB41" s="120">
        <v>0</v>
      </c>
      <c r="AC41" s="120">
        <v>0</v>
      </c>
      <c r="AD41" s="120">
        <v>0</v>
      </c>
      <c r="AE41" s="120">
        <v>0</v>
      </c>
      <c r="AF41" s="120">
        <v>0</v>
      </c>
      <c r="AG41" s="120">
        <v>0</v>
      </c>
      <c r="AH41" s="120">
        <v>0</v>
      </c>
      <c r="AI41" s="120">
        <v>0</v>
      </c>
      <c r="AJ41" s="120">
        <v>0</v>
      </c>
      <c r="AK41" s="120">
        <v>0</v>
      </c>
      <c r="AL41" s="120">
        <v>0</v>
      </c>
      <c r="AM41" s="120">
        <v>0</v>
      </c>
      <c r="AN41" s="120" t="s">
        <v>580</v>
      </c>
      <c r="AO41" s="120" t="s">
        <v>580</v>
      </c>
      <c r="AP41" s="120" t="s">
        <v>580</v>
      </c>
      <c r="AQ41" s="120" t="s">
        <v>580</v>
      </c>
      <c r="AR41" s="120" t="s">
        <v>580</v>
      </c>
      <c r="AS41" s="120">
        <v>0</v>
      </c>
      <c r="AT41" s="120">
        <v>0</v>
      </c>
      <c r="AU41" s="120">
        <v>0</v>
      </c>
      <c r="AV41" s="120">
        <v>0</v>
      </c>
      <c r="AW41" s="120">
        <v>0</v>
      </c>
      <c r="AX41" s="120" t="s">
        <v>580</v>
      </c>
      <c r="AY41" s="120" t="s">
        <v>580</v>
      </c>
      <c r="AZ41" s="120" t="s">
        <v>580</v>
      </c>
      <c r="BA41" s="120" t="s">
        <v>580</v>
      </c>
      <c r="BB41" s="120" t="s">
        <v>580</v>
      </c>
      <c r="BC41" s="120">
        <v>0</v>
      </c>
      <c r="BD41" s="120">
        <v>0</v>
      </c>
      <c r="BE41" s="120">
        <v>0</v>
      </c>
      <c r="BF41" s="120">
        <v>0</v>
      </c>
      <c r="BG41" s="120">
        <v>0</v>
      </c>
      <c r="BH41" s="120" t="s">
        <v>580</v>
      </c>
      <c r="BI41" s="120" t="s">
        <v>580</v>
      </c>
      <c r="BJ41" s="120" t="s">
        <v>580</v>
      </c>
      <c r="BK41" s="120" t="s">
        <v>580</v>
      </c>
      <c r="BL41" s="120" t="s">
        <v>580</v>
      </c>
      <c r="BM41" s="120">
        <v>0</v>
      </c>
      <c r="BN41" s="120">
        <v>0</v>
      </c>
      <c r="BO41" s="120">
        <v>0</v>
      </c>
      <c r="BP41" s="120">
        <v>0</v>
      </c>
      <c r="BQ41" s="120">
        <v>0</v>
      </c>
      <c r="BR41" s="120" t="s">
        <v>580</v>
      </c>
      <c r="BS41" s="120" t="s">
        <v>580</v>
      </c>
      <c r="BT41" s="120" t="s">
        <v>580</v>
      </c>
      <c r="BU41" s="120" t="s">
        <v>580</v>
      </c>
      <c r="BV41" s="120" t="s">
        <v>580</v>
      </c>
      <c r="BW41" s="120" t="s">
        <v>580</v>
      </c>
    </row>
    <row r="42" spans="1:75" ht="126">
      <c r="A42" s="75" t="s">
        <v>537</v>
      </c>
      <c r="B42" s="190" t="s">
        <v>653</v>
      </c>
      <c r="C42" s="120" t="s">
        <v>700</v>
      </c>
      <c r="D42" s="120" t="s">
        <v>580</v>
      </c>
      <c r="E42" s="120" t="s">
        <v>580</v>
      </c>
      <c r="F42" s="120" t="s">
        <v>580</v>
      </c>
      <c r="G42" s="120" t="s">
        <v>580</v>
      </c>
      <c r="H42" s="120">
        <v>0</v>
      </c>
      <c r="I42" s="120">
        <v>0</v>
      </c>
      <c r="J42" s="120">
        <v>0</v>
      </c>
      <c r="K42" s="120" t="s">
        <v>580</v>
      </c>
      <c r="L42" s="120" t="s">
        <v>580</v>
      </c>
      <c r="M42" s="120" t="s">
        <v>580</v>
      </c>
      <c r="N42" s="120" t="s">
        <v>580</v>
      </c>
      <c r="O42" s="120">
        <v>0</v>
      </c>
      <c r="P42" s="120">
        <v>0</v>
      </c>
      <c r="Q42" s="120">
        <v>0</v>
      </c>
      <c r="R42" s="120" t="s">
        <v>580</v>
      </c>
      <c r="S42" s="120" t="s">
        <v>580</v>
      </c>
      <c r="T42" s="120">
        <v>0</v>
      </c>
      <c r="U42" s="120" t="s">
        <v>580</v>
      </c>
      <c r="V42" s="120">
        <v>0</v>
      </c>
      <c r="W42" s="120">
        <v>0</v>
      </c>
      <c r="X42" s="120" t="s">
        <v>580</v>
      </c>
      <c r="Y42" s="120" t="s">
        <v>580</v>
      </c>
      <c r="Z42" s="120">
        <v>0</v>
      </c>
      <c r="AA42" s="120">
        <v>0</v>
      </c>
      <c r="AB42" s="120">
        <v>0</v>
      </c>
      <c r="AC42" s="120">
        <v>0</v>
      </c>
      <c r="AD42" s="120">
        <v>0</v>
      </c>
      <c r="AE42" s="120">
        <v>0</v>
      </c>
      <c r="AF42" s="120">
        <v>0</v>
      </c>
      <c r="AG42" s="120">
        <v>0</v>
      </c>
      <c r="AH42" s="120">
        <v>0</v>
      </c>
      <c r="AI42" s="120">
        <v>0</v>
      </c>
      <c r="AJ42" s="120">
        <v>0</v>
      </c>
      <c r="AK42" s="120">
        <v>0</v>
      </c>
      <c r="AL42" s="120">
        <v>0</v>
      </c>
      <c r="AM42" s="120">
        <v>0</v>
      </c>
      <c r="AN42" s="120" t="s">
        <v>580</v>
      </c>
      <c r="AO42" s="120" t="s">
        <v>580</v>
      </c>
      <c r="AP42" s="120" t="s">
        <v>580</v>
      </c>
      <c r="AQ42" s="120" t="s">
        <v>580</v>
      </c>
      <c r="AR42" s="120" t="s">
        <v>580</v>
      </c>
      <c r="AS42" s="120">
        <v>0</v>
      </c>
      <c r="AT42" s="120">
        <v>0</v>
      </c>
      <c r="AU42" s="120">
        <v>0</v>
      </c>
      <c r="AV42" s="120">
        <v>0</v>
      </c>
      <c r="AW42" s="120">
        <v>0</v>
      </c>
      <c r="AX42" s="120" t="s">
        <v>580</v>
      </c>
      <c r="AY42" s="120" t="s">
        <v>580</v>
      </c>
      <c r="AZ42" s="120" t="s">
        <v>580</v>
      </c>
      <c r="BA42" s="120" t="s">
        <v>580</v>
      </c>
      <c r="BB42" s="120" t="s">
        <v>580</v>
      </c>
      <c r="BC42" s="120">
        <v>0</v>
      </c>
      <c r="BD42" s="120">
        <v>0</v>
      </c>
      <c r="BE42" s="120">
        <v>0</v>
      </c>
      <c r="BF42" s="120">
        <v>0</v>
      </c>
      <c r="BG42" s="120">
        <v>0</v>
      </c>
      <c r="BH42" s="120" t="s">
        <v>580</v>
      </c>
      <c r="BI42" s="120" t="s">
        <v>580</v>
      </c>
      <c r="BJ42" s="120" t="s">
        <v>580</v>
      </c>
      <c r="BK42" s="120" t="s">
        <v>580</v>
      </c>
      <c r="BL42" s="120" t="s">
        <v>580</v>
      </c>
      <c r="BM42" s="120">
        <v>0</v>
      </c>
      <c r="BN42" s="120">
        <v>0</v>
      </c>
      <c r="BO42" s="120">
        <v>0</v>
      </c>
      <c r="BP42" s="120">
        <v>0</v>
      </c>
      <c r="BQ42" s="120">
        <v>0</v>
      </c>
      <c r="BR42" s="120" t="s">
        <v>580</v>
      </c>
      <c r="BS42" s="120" t="s">
        <v>580</v>
      </c>
      <c r="BT42" s="120" t="s">
        <v>580</v>
      </c>
      <c r="BU42" s="120" t="s">
        <v>580</v>
      </c>
      <c r="BV42" s="120" t="s">
        <v>580</v>
      </c>
      <c r="BW42" s="120" t="s">
        <v>580</v>
      </c>
    </row>
    <row r="43" spans="1:75" ht="132.75" customHeight="1">
      <c r="A43" s="75" t="s">
        <v>537</v>
      </c>
      <c r="B43" s="190" t="s">
        <v>655</v>
      </c>
      <c r="C43" s="120" t="s">
        <v>700</v>
      </c>
      <c r="D43" s="120" t="s">
        <v>580</v>
      </c>
      <c r="E43" s="120" t="s">
        <v>580</v>
      </c>
      <c r="F43" s="120" t="s">
        <v>580</v>
      </c>
      <c r="G43" s="120" t="s">
        <v>580</v>
      </c>
      <c r="H43" s="120">
        <v>0</v>
      </c>
      <c r="I43" s="120">
        <v>0</v>
      </c>
      <c r="J43" s="120">
        <v>0</v>
      </c>
      <c r="K43" s="120" t="s">
        <v>580</v>
      </c>
      <c r="L43" s="120" t="s">
        <v>580</v>
      </c>
      <c r="M43" s="120" t="s">
        <v>580</v>
      </c>
      <c r="N43" s="120" t="s">
        <v>580</v>
      </c>
      <c r="O43" s="120">
        <v>0</v>
      </c>
      <c r="P43" s="120">
        <v>0</v>
      </c>
      <c r="Q43" s="120">
        <v>0</v>
      </c>
      <c r="R43" s="120" t="s">
        <v>580</v>
      </c>
      <c r="S43" s="120" t="s">
        <v>580</v>
      </c>
      <c r="T43" s="120">
        <v>0</v>
      </c>
      <c r="U43" s="120" t="s">
        <v>580</v>
      </c>
      <c r="V43" s="120">
        <v>0</v>
      </c>
      <c r="W43" s="120">
        <v>0</v>
      </c>
      <c r="X43" s="120" t="s">
        <v>580</v>
      </c>
      <c r="Y43" s="120" t="s">
        <v>580</v>
      </c>
      <c r="Z43" s="120">
        <v>0</v>
      </c>
      <c r="AA43" s="120">
        <v>0</v>
      </c>
      <c r="AB43" s="120">
        <v>0</v>
      </c>
      <c r="AC43" s="120">
        <v>0</v>
      </c>
      <c r="AD43" s="120">
        <v>0</v>
      </c>
      <c r="AE43" s="120">
        <v>0</v>
      </c>
      <c r="AF43" s="120">
        <v>0</v>
      </c>
      <c r="AG43" s="120">
        <v>0</v>
      </c>
      <c r="AH43" s="120">
        <v>0</v>
      </c>
      <c r="AI43" s="120">
        <v>0</v>
      </c>
      <c r="AJ43" s="120">
        <v>0</v>
      </c>
      <c r="AK43" s="120">
        <v>0</v>
      </c>
      <c r="AL43" s="120">
        <v>0</v>
      </c>
      <c r="AM43" s="120">
        <v>0</v>
      </c>
      <c r="AN43" s="120" t="s">
        <v>580</v>
      </c>
      <c r="AO43" s="120" t="s">
        <v>580</v>
      </c>
      <c r="AP43" s="120" t="s">
        <v>580</v>
      </c>
      <c r="AQ43" s="120" t="s">
        <v>580</v>
      </c>
      <c r="AR43" s="120" t="s">
        <v>580</v>
      </c>
      <c r="AS43" s="120">
        <v>0</v>
      </c>
      <c r="AT43" s="120">
        <v>0</v>
      </c>
      <c r="AU43" s="120">
        <v>0</v>
      </c>
      <c r="AV43" s="120">
        <v>0</v>
      </c>
      <c r="AW43" s="120">
        <v>0</v>
      </c>
      <c r="AX43" s="120" t="s">
        <v>580</v>
      </c>
      <c r="AY43" s="120" t="s">
        <v>580</v>
      </c>
      <c r="AZ43" s="120" t="s">
        <v>580</v>
      </c>
      <c r="BA43" s="120" t="s">
        <v>580</v>
      </c>
      <c r="BB43" s="120" t="s">
        <v>580</v>
      </c>
      <c r="BC43" s="120">
        <v>0</v>
      </c>
      <c r="BD43" s="120">
        <v>0</v>
      </c>
      <c r="BE43" s="120">
        <v>0</v>
      </c>
      <c r="BF43" s="120">
        <v>0</v>
      </c>
      <c r="BG43" s="120">
        <v>0</v>
      </c>
      <c r="BH43" s="120" t="s">
        <v>580</v>
      </c>
      <c r="BI43" s="120" t="s">
        <v>580</v>
      </c>
      <c r="BJ43" s="120" t="s">
        <v>580</v>
      </c>
      <c r="BK43" s="120" t="s">
        <v>580</v>
      </c>
      <c r="BL43" s="120" t="s">
        <v>580</v>
      </c>
      <c r="BM43" s="120">
        <v>0</v>
      </c>
      <c r="BN43" s="120">
        <v>0</v>
      </c>
      <c r="BO43" s="120">
        <v>0</v>
      </c>
      <c r="BP43" s="120">
        <v>0</v>
      </c>
      <c r="BQ43" s="120">
        <v>0</v>
      </c>
      <c r="BR43" s="120" t="s">
        <v>580</v>
      </c>
      <c r="BS43" s="120" t="s">
        <v>580</v>
      </c>
      <c r="BT43" s="120" t="s">
        <v>580</v>
      </c>
      <c r="BU43" s="120" t="s">
        <v>580</v>
      </c>
      <c r="BV43" s="120" t="s">
        <v>580</v>
      </c>
      <c r="BW43" s="120" t="s">
        <v>580</v>
      </c>
    </row>
    <row r="44" spans="1:75" ht="115.5" customHeight="1">
      <c r="A44" s="75" t="s">
        <v>508</v>
      </c>
      <c r="B44" s="190" t="s">
        <v>656</v>
      </c>
      <c r="C44" s="120" t="s">
        <v>700</v>
      </c>
      <c r="D44" s="120" t="s">
        <v>580</v>
      </c>
      <c r="E44" s="120" t="s">
        <v>580</v>
      </c>
      <c r="F44" s="120" t="s">
        <v>580</v>
      </c>
      <c r="G44" s="120" t="s">
        <v>580</v>
      </c>
      <c r="H44" s="120">
        <v>0</v>
      </c>
      <c r="I44" s="120">
        <v>0</v>
      </c>
      <c r="J44" s="120">
        <v>0</v>
      </c>
      <c r="K44" s="120" t="s">
        <v>580</v>
      </c>
      <c r="L44" s="120" t="s">
        <v>580</v>
      </c>
      <c r="M44" s="120" t="s">
        <v>580</v>
      </c>
      <c r="N44" s="120" t="s">
        <v>580</v>
      </c>
      <c r="O44" s="120">
        <v>0</v>
      </c>
      <c r="P44" s="120">
        <v>0</v>
      </c>
      <c r="Q44" s="120">
        <v>0</v>
      </c>
      <c r="R44" s="120" t="s">
        <v>580</v>
      </c>
      <c r="S44" s="120" t="s">
        <v>580</v>
      </c>
      <c r="T44" s="120">
        <v>0</v>
      </c>
      <c r="U44" s="120" t="s">
        <v>580</v>
      </c>
      <c r="V44" s="120">
        <v>0</v>
      </c>
      <c r="W44" s="120">
        <v>0</v>
      </c>
      <c r="X44" s="120" t="s">
        <v>580</v>
      </c>
      <c r="Y44" s="120" t="s">
        <v>580</v>
      </c>
      <c r="Z44" s="120">
        <v>0</v>
      </c>
      <c r="AA44" s="120">
        <v>0</v>
      </c>
      <c r="AB44" s="120">
        <v>0</v>
      </c>
      <c r="AC44" s="120">
        <v>0</v>
      </c>
      <c r="AD44" s="120">
        <v>0</v>
      </c>
      <c r="AE44" s="120">
        <v>0</v>
      </c>
      <c r="AF44" s="120">
        <v>0</v>
      </c>
      <c r="AG44" s="120">
        <v>0</v>
      </c>
      <c r="AH44" s="120">
        <v>0</v>
      </c>
      <c r="AI44" s="120">
        <v>0</v>
      </c>
      <c r="AJ44" s="120">
        <v>0</v>
      </c>
      <c r="AK44" s="120">
        <v>0</v>
      </c>
      <c r="AL44" s="120">
        <v>0</v>
      </c>
      <c r="AM44" s="120">
        <v>0</v>
      </c>
      <c r="AN44" s="120" t="s">
        <v>580</v>
      </c>
      <c r="AO44" s="120" t="s">
        <v>580</v>
      </c>
      <c r="AP44" s="120" t="s">
        <v>580</v>
      </c>
      <c r="AQ44" s="120" t="s">
        <v>580</v>
      </c>
      <c r="AR44" s="120" t="s">
        <v>580</v>
      </c>
      <c r="AS44" s="120">
        <v>0</v>
      </c>
      <c r="AT44" s="120">
        <v>0</v>
      </c>
      <c r="AU44" s="120">
        <v>0</v>
      </c>
      <c r="AV44" s="120">
        <v>0</v>
      </c>
      <c r="AW44" s="120">
        <v>0</v>
      </c>
      <c r="AX44" s="120" t="s">
        <v>580</v>
      </c>
      <c r="AY44" s="120" t="s">
        <v>580</v>
      </c>
      <c r="AZ44" s="120" t="s">
        <v>580</v>
      </c>
      <c r="BA44" s="120" t="s">
        <v>580</v>
      </c>
      <c r="BB44" s="120" t="s">
        <v>580</v>
      </c>
      <c r="BC44" s="120">
        <v>0</v>
      </c>
      <c r="BD44" s="120">
        <v>0</v>
      </c>
      <c r="BE44" s="120">
        <v>0</v>
      </c>
      <c r="BF44" s="120">
        <v>0</v>
      </c>
      <c r="BG44" s="120">
        <v>0</v>
      </c>
      <c r="BH44" s="120" t="s">
        <v>580</v>
      </c>
      <c r="BI44" s="120" t="s">
        <v>580</v>
      </c>
      <c r="BJ44" s="120" t="s">
        <v>580</v>
      </c>
      <c r="BK44" s="120" t="s">
        <v>580</v>
      </c>
      <c r="BL44" s="120" t="s">
        <v>580</v>
      </c>
      <c r="BM44" s="120">
        <v>0</v>
      </c>
      <c r="BN44" s="120">
        <v>0</v>
      </c>
      <c r="BO44" s="120">
        <v>0</v>
      </c>
      <c r="BP44" s="120">
        <v>0</v>
      </c>
      <c r="BQ44" s="120">
        <v>0</v>
      </c>
      <c r="BR44" s="120" t="s">
        <v>580</v>
      </c>
      <c r="BS44" s="120" t="s">
        <v>580</v>
      </c>
      <c r="BT44" s="120" t="s">
        <v>580</v>
      </c>
      <c r="BU44" s="120" t="s">
        <v>580</v>
      </c>
      <c r="BV44" s="120" t="s">
        <v>580</v>
      </c>
      <c r="BW44" s="120" t="s">
        <v>580</v>
      </c>
    </row>
    <row r="45" spans="1:75" ht="113.25" customHeight="1">
      <c r="A45" s="75" t="s">
        <v>540</v>
      </c>
      <c r="B45" s="190" t="s">
        <v>657</v>
      </c>
      <c r="C45" s="120" t="s">
        <v>700</v>
      </c>
      <c r="D45" s="120" t="s">
        <v>580</v>
      </c>
      <c r="E45" s="120" t="s">
        <v>580</v>
      </c>
      <c r="F45" s="120" t="s">
        <v>580</v>
      </c>
      <c r="G45" s="120" t="s">
        <v>580</v>
      </c>
      <c r="H45" s="120">
        <v>0</v>
      </c>
      <c r="I45" s="120">
        <v>0</v>
      </c>
      <c r="J45" s="120">
        <v>0</v>
      </c>
      <c r="K45" s="120" t="s">
        <v>580</v>
      </c>
      <c r="L45" s="120" t="s">
        <v>580</v>
      </c>
      <c r="M45" s="120" t="s">
        <v>580</v>
      </c>
      <c r="N45" s="120" t="s">
        <v>580</v>
      </c>
      <c r="O45" s="120">
        <v>0</v>
      </c>
      <c r="P45" s="120">
        <v>0</v>
      </c>
      <c r="Q45" s="120">
        <v>0</v>
      </c>
      <c r="R45" s="120" t="s">
        <v>580</v>
      </c>
      <c r="S45" s="120" t="s">
        <v>580</v>
      </c>
      <c r="T45" s="120">
        <v>0</v>
      </c>
      <c r="U45" s="120" t="s">
        <v>580</v>
      </c>
      <c r="V45" s="120">
        <v>0</v>
      </c>
      <c r="W45" s="120">
        <v>0</v>
      </c>
      <c r="X45" s="120" t="s">
        <v>580</v>
      </c>
      <c r="Y45" s="120" t="s">
        <v>580</v>
      </c>
      <c r="Z45" s="120">
        <v>0</v>
      </c>
      <c r="AA45" s="120">
        <v>0</v>
      </c>
      <c r="AB45" s="120">
        <v>0</v>
      </c>
      <c r="AC45" s="120">
        <v>0</v>
      </c>
      <c r="AD45" s="120">
        <v>0</v>
      </c>
      <c r="AE45" s="120">
        <v>0</v>
      </c>
      <c r="AF45" s="120">
        <v>0</v>
      </c>
      <c r="AG45" s="120">
        <v>0</v>
      </c>
      <c r="AH45" s="120">
        <v>0</v>
      </c>
      <c r="AI45" s="120">
        <v>0</v>
      </c>
      <c r="AJ45" s="120">
        <v>0</v>
      </c>
      <c r="AK45" s="120">
        <v>0</v>
      </c>
      <c r="AL45" s="120">
        <v>0</v>
      </c>
      <c r="AM45" s="120">
        <v>0</v>
      </c>
      <c r="AN45" s="120" t="s">
        <v>580</v>
      </c>
      <c r="AO45" s="120" t="s">
        <v>580</v>
      </c>
      <c r="AP45" s="120" t="s">
        <v>580</v>
      </c>
      <c r="AQ45" s="120" t="s">
        <v>580</v>
      </c>
      <c r="AR45" s="120" t="s">
        <v>580</v>
      </c>
      <c r="AS45" s="120">
        <v>0</v>
      </c>
      <c r="AT45" s="120">
        <v>0</v>
      </c>
      <c r="AU45" s="120">
        <v>0</v>
      </c>
      <c r="AV45" s="120">
        <v>0</v>
      </c>
      <c r="AW45" s="120">
        <v>0</v>
      </c>
      <c r="AX45" s="120" t="s">
        <v>580</v>
      </c>
      <c r="AY45" s="120" t="s">
        <v>580</v>
      </c>
      <c r="AZ45" s="120" t="s">
        <v>580</v>
      </c>
      <c r="BA45" s="120" t="s">
        <v>580</v>
      </c>
      <c r="BB45" s="120" t="s">
        <v>580</v>
      </c>
      <c r="BC45" s="120">
        <v>0</v>
      </c>
      <c r="BD45" s="120">
        <v>0</v>
      </c>
      <c r="BE45" s="120">
        <v>0</v>
      </c>
      <c r="BF45" s="120">
        <v>0</v>
      </c>
      <c r="BG45" s="120">
        <v>0</v>
      </c>
      <c r="BH45" s="120" t="s">
        <v>580</v>
      </c>
      <c r="BI45" s="120" t="s">
        <v>580</v>
      </c>
      <c r="BJ45" s="120" t="s">
        <v>580</v>
      </c>
      <c r="BK45" s="120" t="s">
        <v>580</v>
      </c>
      <c r="BL45" s="120" t="s">
        <v>580</v>
      </c>
      <c r="BM45" s="120">
        <v>0</v>
      </c>
      <c r="BN45" s="120">
        <v>0</v>
      </c>
      <c r="BO45" s="120">
        <v>0</v>
      </c>
      <c r="BP45" s="120">
        <v>0</v>
      </c>
      <c r="BQ45" s="120">
        <v>0</v>
      </c>
      <c r="BR45" s="120" t="s">
        <v>580</v>
      </c>
      <c r="BS45" s="120" t="s">
        <v>580</v>
      </c>
      <c r="BT45" s="120" t="s">
        <v>580</v>
      </c>
      <c r="BU45" s="120" t="s">
        <v>580</v>
      </c>
      <c r="BV45" s="120" t="s">
        <v>580</v>
      </c>
      <c r="BW45" s="120" t="s">
        <v>580</v>
      </c>
    </row>
    <row r="46" spans="1:75" ht="104.25" customHeight="1">
      <c r="A46" s="75" t="s">
        <v>541</v>
      </c>
      <c r="B46" s="190" t="s">
        <v>658</v>
      </c>
      <c r="C46" s="120" t="s">
        <v>700</v>
      </c>
      <c r="D46" s="120" t="s">
        <v>580</v>
      </c>
      <c r="E46" s="120" t="s">
        <v>580</v>
      </c>
      <c r="F46" s="120" t="s">
        <v>580</v>
      </c>
      <c r="G46" s="120" t="s">
        <v>580</v>
      </c>
      <c r="H46" s="120">
        <v>0</v>
      </c>
      <c r="I46" s="120">
        <v>0</v>
      </c>
      <c r="J46" s="120">
        <v>0</v>
      </c>
      <c r="K46" s="120" t="s">
        <v>580</v>
      </c>
      <c r="L46" s="120" t="s">
        <v>580</v>
      </c>
      <c r="M46" s="120" t="s">
        <v>580</v>
      </c>
      <c r="N46" s="120" t="s">
        <v>580</v>
      </c>
      <c r="O46" s="120">
        <v>0</v>
      </c>
      <c r="P46" s="120">
        <v>0</v>
      </c>
      <c r="Q46" s="120">
        <v>0</v>
      </c>
      <c r="R46" s="120" t="s">
        <v>580</v>
      </c>
      <c r="S46" s="120" t="s">
        <v>580</v>
      </c>
      <c r="T46" s="120">
        <v>0</v>
      </c>
      <c r="U46" s="120" t="s">
        <v>580</v>
      </c>
      <c r="V46" s="120">
        <v>0</v>
      </c>
      <c r="W46" s="120">
        <v>0</v>
      </c>
      <c r="X46" s="120" t="s">
        <v>580</v>
      </c>
      <c r="Y46" s="120" t="s">
        <v>580</v>
      </c>
      <c r="Z46" s="120">
        <v>0</v>
      </c>
      <c r="AA46" s="120">
        <v>0</v>
      </c>
      <c r="AB46" s="120">
        <v>0</v>
      </c>
      <c r="AC46" s="120">
        <v>0</v>
      </c>
      <c r="AD46" s="120">
        <v>0</v>
      </c>
      <c r="AE46" s="120">
        <v>0</v>
      </c>
      <c r="AF46" s="120">
        <v>0</v>
      </c>
      <c r="AG46" s="120">
        <v>0</v>
      </c>
      <c r="AH46" s="120">
        <v>0</v>
      </c>
      <c r="AI46" s="120">
        <v>0</v>
      </c>
      <c r="AJ46" s="120">
        <v>0</v>
      </c>
      <c r="AK46" s="120">
        <v>0</v>
      </c>
      <c r="AL46" s="120">
        <v>0</v>
      </c>
      <c r="AM46" s="120">
        <v>0</v>
      </c>
      <c r="AN46" s="120" t="s">
        <v>580</v>
      </c>
      <c r="AO46" s="120" t="s">
        <v>580</v>
      </c>
      <c r="AP46" s="120" t="s">
        <v>580</v>
      </c>
      <c r="AQ46" s="120" t="s">
        <v>580</v>
      </c>
      <c r="AR46" s="120" t="s">
        <v>580</v>
      </c>
      <c r="AS46" s="120">
        <v>0</v>
      </c>
      <c r="AT46" s="120">
        <v>0</v>
      </c>
      <c r="AU46" s="120">
        <v>0</v>
      </c>
      <c r="AV46" s="120">
        <v>0</v>
      </c>
      <c r="AW46" s="120">
        <v>0</v>
      </c>
      <c r="AX46" s="120" t="s">
        <v>580</v>
      </c>
      <c r="AY46" s="120" t="s">
        <v>580</v>
      </c>
      <c r="AZ46" s="120" t="s">
        <v>580</v>
      </c>
      <c r="BA46" s="120" t="s">
        <v>580</v>
      </c>
      <c r="BB46" s="120" t="s">
        <v>580</v>
      </c>
      <c r="BC46" s="120">
        <v>0</v>
      </c>
      <c r="BD46" s="120">
        <v>0</v>
      </c>
      <c r="BE46" s="120">
        <v>0</v>
      </c>
      <c r="BF46" s="120">
        <v>0</v>
      </c>
      <c r="BG46" s="120">
        <v>0</v>
      </c>
      <c r="BH46" s="120" t="s">
        <v>580</v>
      </c>
      <c r="BI46" s="120" t="s">
        <v>580</v>
      </c>
      <c r="BJ46" s="120" t="s">
        <v>580</v>
      </c>
      <c r="BK46" s="120" t="s">
        <v>580</v>
      </c>
      <c r="BL46" s="120" t="s">
        <v>580</v>
      </c>
      <c r="BM46" s="120">
        <v>0</v>
      </c>
      <c r="BN46" s="120">
        <v>0</v>
      </c>
      <c r="BO46" s="120">
        <v>0</v>
      </c>
      <c r="BP46" s="120">
        <v>0</v>
      </c>
      <c r="BQ46" s="120">
        <v>0</v>
      </c>
      <c r="BR46" s="120" t="s">
        <v>580</v>
      </c>
      <c r="BS46" s="120" t="s">
        <v>580</v>
      </c>
      <c r="BT46" s="120" t="s">
        <v>580</v>
      </c>
      <c r="BU46" s="120" t="s">
        <v>580</v>
      </c>
      <c r="BV46" s="120" t="s">
        <v>580</v>
      </c>
      <c r="BW46" s="120" t="s">
        <v>580</v>
      </c>
    </row>
    <row r="47" spans="1:75" ht="57.75" customHeight="1">
      <c r="A47" s="75" t="s">
        <v>504</v>
      </c>
      <c r="B47" s="190" t="s">
        <v>659</v>
      </c>
      <c r="C47" s="120" t="s">
        <v>700</v>
      </c>
      <c r="D47" s="120" t="str">
        <f>D49</f>
        <v>П</v>
      </c>
      <c r="E47" s="120" t="str">
        <f t="shared" ref="E47:BP47" si="4">E49</f>
        <v xml:space="preserve">2018, 2019, 2020 </v>
      </c>
      <c r="F47" s="120" t="str">
        <f t="shared" si="4"/>
        <v xml:space="preserve">2018, 2019, 2020 </v>
      </c>
      <c r="G47" s="120" t="str">
        <f t="shared" si="4"/>
        <v>нд</v>
      </c>
      <c r="H47" s="120">
        <f t="shared" si="4"/>
        <v>0.82649786028000005</v>
      </c>
      <c r="I47" s="120">
        <f t="shared" si="4"/>
        <v>6.193092</v>
      </c>
      <c r="J47" s="120">
        <f t="shared" si="4"/>
        <v>42705</v>
      </c>
      <c r="K47" s="120" t="str">
        <f t="shared" si="4"/>
        <v>нд</v>
      </c>
      <c r="L47" s="120" t="str">
        <f t="shared" si="4"/>
        <v>нд</v>
      </c>
      <c r="M47" s="120" t="str">
        <f t="shared" si="4"/>
        <v>нд</v>
      </c>
      <c r="N47" s="120" t="str">
        <f t="shared" si="4"/>
        <v>нд</v>
      </c>
      <c r="O47" s="120">
        <f t="shared" si="4"/>
        <v>0</v>
      </c>
      <c r="P47" s="120">
        <f t="shared" si="4"/>
        <v>11.752799999999999</v>
      </c>
      <c r="Q47" s="120">
        <f t="shared" si="4"/>
        <v>14.527818512562479</v>
      </c>
      <c r="R47" s="120" t="str">
        <f t="shared" si="4"/>
        <v>нд</v>
      </c>
      <c r="S47" s="120" t="str">
        <f t="shared" si="4"/>
        <v>нд</v>
      </c>
      <c r="T47" s="120">
        <f t="shared" si="4"/>
        <v>7.0254085263820301</v>
      </c>
      <c r="U47" s="120" t="str">
        <f t="shared" si="4"/>
        <v>нд</v>
      </c>
      <c r="V47" s="120">
        <f t="shared" si="4"/>
        <v>7.0254085263820301</v>
      </c>
      <c r="W47" s="120">
        <f t="shared" si="4"/>
        <v>7.0254085263820301</v>
      </c>
      <c r="X47" s="120" t="str">
        <f t="shared" si="4"/>
        <v>нд</v>
      </c>
      <c r="Y47" s="120" t="str">
        <f t="shared" si="4"/>
        <v>нд</v>
      </c>
      <c r="Z47" s="120">
        <f t="shared" si="4"/>
        <v>0</v>
      </c>
      <c r="AA47" s="120">
        <f t="shared" si="4"/>
        <v>0</v>
      </c>
      <c r="AB47" s="120">
        <f t="shared" si="4"/>
        <v>0</v>
      </c>
      <c r="AC47" s="120">
        <f t="shared" si="4"/>
        <v>0</v>
      </c>
      <c r="AD47" s="120">
        <f t="shared" si="4"/>
        <v>0</v>
      </c>
      <c r="AE47" s="120">
        <f t="shared" si="4"/>
        <v>0</v>
      </c>
      <c r="AF47" s="120">
        <f t="shared" si="4"/>
        <v>0</v>
      </c>
      <c r="AG47" s="120">
        <f t="shared" si="4"/>
        <v>0</v>
      </c>
      <c r="AH47" s="120">
        <f t="shared" si="4"/>
        <v>0</v>
      </c>
      <c r="AI47" s="120">
        <f t="shared" si="4"/>
        <v>1.856068172784</v>
      </c>
      <c r="AJ47" s="120">
        <f t="shared" si="4"/>
        <v>0</v>
      </c>
      <c r="AK47" s="120">
        <f t="shared" si="4"/>
        <v>0</v>
      </c>
      <c r="AL47" s="120">
        <f t="shared" si="4"/>
        <v>1.856068172784</v>
      </c>
      <c r="AM47" s="120">
        <f t="shared" si="4"/>
        <v>0</v>
      </c>
      <c r="AN47" s="120" t="str">
        <f t="shared" si="4"/>
        <v>нд</v>
      </c>
      <c r="AO47" s="120" t="str">
        <f t="shared" si="4"/>
        <v>нд</v>
      </c>
      <c r="AP47" s="120" t="str">
        <f t="shared" si="4"/>
        <v>нд</v>
      </c>
      <c r="AQ47" s="120" t="str">
        <f t="shared" si="4"/>
        <v>нд</v>
      </c>
      <c r="AR47" s="120" t="str">
        <f t="shared" si="4"/>
        <v>нд</v>
      </c>
      <c r="AS47" s="120">
        <f t="shared" si="4"/>
        <v>2.0426425971985442</v>
      </c>
      <c r="AT47" s="120">
        <f t="shared" si="4"/>
        <v>0</v>
      </c>
      <c r="AU47" s="120">
        <f t="shared" si="4"/>
        <v>0</v>
      </c>
      <c r="AV47" s="120">
        <f t="shared" si="4"/>
        <v>2.0426425971985442</v>
      </c>
      <c r="AW47" s="120">
        <f t="shared" si="4"/>
        <v>0</v>
      </c>
      <c r="AX47" s="120" t="str">
        <f t="shared" si="4"/>
        <v>нд</v>
      </c>
      <c r="AY47" s="120" t="str">
        <f t="shared" si="4"/>
        <v>нд</v>
      </c>
      <c r="AZ47" s="120" t="str">
        <f t="shared" si="4"/>
        <v>нд</v>
      </c>
      <c r="BA47" s="120" t="str">
        <f t="shared" si="4"/>
        <v>нд</v>
      </c>
      <c r="BB47" s="120" t="str">
        <f t="shared" si="4"/>
        <v>нд</v>
      </c>
      <c r="BC47" s="120">
        <f t="shared" si="4"/>
        <v>3.1266977563994862</v>
      </c>
      <c r="BD47" s="120">
        <f t="shared" si="4"/>
        <v>0</v>
      </c>
      <c r="BE47" s="120">
        <f t="shared" si="4"/>
        <v>0</v>
      </c>
      <c r="BF47" s="120">
        <f t="shared" si="4"/>
        <v>3.1266977563994862</v>
      </c>
      <c r="BG47" s="120">
        <f t="shared" si="4"/>
        <v>0</v>
      </c>
      <c r="BH47" s="120" t="str">
        <f t="shared" si="4"/>
        <v>нд</v>
      </c>
      <c r="BI47" s="120" t="str">
        <f t="shared" si="4"/>
        <v>нд</v>
      </c>
      <c r="BJ47" s="120" t="str">
        <f t="shared" si="4"/>
        <v>нд</v>
      </c>
      <c r="BK47" s="120" t="str">
        <f t="shared" si="4"/>
        <v>нд</v>
      </c>
      <c r="BL47" s="120" t="str">
        <f t="shared" si="4"/>
        <v>нд</v>
      </c>
      <c r="BM47" s="120">
        <f t="shared" si="4"/>
        <v>7.0254085263820301</v>
      </c>
      <c r="BN47" s="120">
        <f t="shared" si="4"/>
        <v>0</v>
      </c>
      <c r="BO47" s="120">
        <f t="shared" si="4"/>
        <v>0</v>
      </c>
      <c r="BP47" s="120">
        <f t="shared" si="4"/>
        <v>7.0254085263820301</v>
      </c>
      <c r="BQ47" s="120">
        <f t="shared" ref="BQ47:BW47" si="5">BQ49</f>
        <v>0</v>
      </c>
      <c r="BR47" s="120" t="str">
        <f t="shared" si="5"/>
        <v>нд</v>
      </c>
      <c r="BS47" s="120" t="str">
        <f t="shared" si="5"/>
        <v>нд</v>
      </c>
      <c r="BT47" s="120" t="str">
        <f t="shared" si="5"/>
        <v>нд</v>
      </c>
      <c r="BU47" s="120" t="str">
        <f t="shared" si="5"/>
        <v>нд</v>
      </c>
      <c r="BV47" s="120" t="str">
        <f t="shared" si="5"/>
        <v>нд</v>
      </c>
      <c r="BW47" s="120" t="str">
        <f t="shared" si="5"/>
        <v>нд</v>
      </c>
    </row>
    <row r="48" spans="1:75" ht="81.75" customHeight="1">
      <c r="A48" s="75" t="s">
        <v>509</v>
      </c>
      <c r="B48" s="190" t="s">
        <v>660</v>
      </c>
      <c r="C48" s="120" t="s">
        <v>700</v>
      </c>
      <c r="D48" s="120" t="s">
        <v>580</v>
      </c>
      <c r="E48" s="120" t="s">
        <v>580</v>
      </c>
      <c r="F48" s="120" t="s">
        <v>580</v>
      </c>
      <c r="G48" s="120" t="s">
        <v>580</v>
      </c>
      <c r="H48" s="120">
        <v>0</v>
      </c>
      <c r="I48" s="120">
        <v>0</v>
      </c>
      <c r="J48" s="120">
        <v>0</v>
      </c>
      <c r="K48" s="120" t="s">
        <v>580</v>
      </c>
      <c r="L48" s="120" t="s">
        <v>580</v>
      </c>
      <c r="M48" s="120" t="s">
        <v>580</v>
      </c>
      <c r="N48" s="120" t="s">
        <v>580</v>
      </c>
      <c r="O48" s="120">
        <v>0</v>
      </c>
      <c r="P48" s="120">
        <v>0</v>
      </c>
      <c r="Q48" s="120">
        <v>0</v>
      </c>
      <c r="R48" s="120" t="s">
        <v>580</v>
      </c>
      <c r="S48" s="120" t="s">
        <v>580</v>
      </c>
      <c r="T48" s="120">
        <v>0</v>
      </c>
      <c r="U48" s="120" t="s">
        <v>580</v>
      </c>
      <c r="V48" s="120">
        <v>0</v>
      </c>
      <c r="W48" s="120">
        <v>0</v>
      </c>
      <c r="X48" s="120" t="s">
        <v>580</v>
      </c>
      <c r="Y48" s="120" t="s">
        <v>580</v>
      </c>
      <c r="Z48" s="120">
        <v>0</v>
      </c>
      <c r="AA48" s="120">
        <v>0</v>
      </c>
      <c r="AB48" s="120">
        <v>0</v>
      </c>
      <c r="AC48" s="120">
        <v>0</v>
      </c>
      <c r="AD48" s="120">
        <v>0</v>
      </c>
      <c r="AE48" s="120">
        <v>0</v>
      </c>
      <c r="AF48" s="120">
        <v>0</v>
      </c>
      <c r="AG48" s="120">
        <v>0</v>
      </c>
      <c r="AH48" s="120">
        <v>0</v>
      </c>
      <c r="AI48" s="120">
        <v>0</v>
      </c>
      <c r="AJ48" s="120">
        <v>0</v>
      </c>
      <c r="AK48" s="120">
        <v>0</v>
      </c>
      <c r="AL48" s="120">
        <v>0</v>
      </c>
      <c r="AM48" s="120">
        <v>0</v>
      </c>
      <c r="AN48" s="120" t="s">
        <v>580</v>
      </c>
      <c r="AO48" s="120" t="s">
        <v>580</v>
      </c>
      <c r="AP48" s="120" t="s">
        <v>580</v>
      </c>
      <c r="AQ48" s="120" t="s">
        <v>580</v>
      </c>
      <c r="AR48" s="120" t="s">
        <v>580</v>
      </c>
      <c r="AS48" s="120">
        <v>0</v>
      </c>
      <c r="AT48" s="120">
        <v>0</v>
      </c>
      <c r="AU48" s="120">
        <v>0</v>
      </c>
      <c r="AV48" s="120">
        <v>0</v>
      </c>
      <c r="AW48" s="120">
        <v>0</v>
      </c>
      <c r="AX48" s="120" t="s">
        <v>580</v>
      </c>
      <c r="AY48" s="120" t="s">
        <v>580</v>
      </c>
      <c r="AZ48" s="120" t="s">
        <v>580</v>
      </c>
      <c r="BA48" s="120" t="s">
        <v>580</v>
      </c>
      <c r="BB48" s="120" t="s">
        <v>580</v>
      </c>
      <c r="BC48" s="120">
        <v>0</v>
      </c>
      <c r="BD48" s="120">
        <v>0</v>
      </c>
      <c r="BE48" s="120">
        <v>0</v>
      </c>
      <c r="BF48" s="120">
        <v>0</v>
      </c>
      <c r="BG48" s="120">
        <v>0</v>
      </c>
      <c r="BH48" s="120" t="s">
        <v>580</v>
      </c>
      <c r="BI48" s="120" t="s">
        <v>580</v>
      </c>
      <c r="BJ48" s="120" t="s">
        <v>580</v>
      </c>
      <c r="BK48" s="120" t="s">
        <v>580</v>
      </c>
      <c r="BL48" s="120" t="s">
        <v>580</v>
      </c>
      <c r="BM48" s="120">
        <v>0</v>
      </c>
      <c r="BN48" s="120">
        <v>0</v>
      </c>
      <c r="BO48" s="120">
        <v>0</v>
      </c>
      <c r="BP48" s="120">
        <v>0</v>
      </c>
      <c r="BQ48" s="120">
        <v>0</v>
      </c>
      <c r="BR48" s="120" t="s">
        <v>580</v>
      </c>
      <c r="BS48" s="120" t="s">
        <v>580</v>
      </c>
      <c r="BT48" s="120" t="s">
        <v>580</v>
      </c>
      <c r="BU48" s="120" t="s">
        <v>580</v>
      </c>
      <c r="BV48" s="120" t="s">
        <v>580</v>
      </c>
      <c r="BW48" s="120" t="s">
        <v>580</v>
      </c>
    </row>
    <row r="49" spans="1:75" ht="52.5" customHeight="1">
      <c r="A49" s="75" t="s">
        <v>551</v>
      </c>
      <c r="B49" s="190" t="s">
        <v>661</v>
      </c>
      <c r="C49" s="120" t="s">
        <v>700</v>
      </c>
      <c r="D49" s="120" t="str">
        <f>D50</f>
        <v>П</v>
      </c>
      <c r="E49" s="120" t="str">
        <f t="shared" ref="E49:BP49" si="6">E50</f>
        <v xml:space="preserve">2018, 2019, 2020 </v>
      </c>
      <c r="F49" s="120" t="str">
        <f t="shared" si="6"/>
        <v xml:space="preserve">2018, 2019, 2020 </v>
      </c>
      <c r="G49" s="120" t="str">
        <f t="shared" si="6"/>
        <v>нд</v>
      </c>
      <c r="H49" s="120">
        <f t="shared" si="6"/>
        <v>0.82649786028000005</v>
      </c>
      <c r="I49" s="120">
        <f t="shared" si="6"/>
        <v>6.193092</v>
      </c>
      <c r="J49" s="120">
        <f t="shared" si="6"/>
        <v>42705</v>
      </c>
      <c r="K49" s="120" t="str">
        <f t="shared" si="6"/>
        <v>нд</v>
      </c>
      <c r="L49" s="120" t="str">
        <f t="shared" si="6"/>
        <v>нд</v>
      </c>
      <c r="M49" s="120" t="str">
        <f t="shared" si="6"/>
        <v>нд</v>
      </c>
      <c r="N49" s="120" t="str">
        <f t="shared" si="6"/>
        <v>нд</v>
      </c>
      <c r="O49" s="120">
        <f t="shared" si="6"/>
        <v>0</v>
      </c>
      <c r="P49" s="120">
        <f t="shared" si="6"/>
        <v>11.752799999999999</v>
      </c>
      <c r="Q49" s="120">
        <f t="shared" si="6"/>
        <v>14.527818512562479</v>
      </c>
      <c r="R49" s="120" t="str">
        <f t="shared" si="6"/>
        <v>нд</v>
      </c>
      <c r="S49" s="120" t="str">
        <f t="shared" si="6"/>
        <v>нд</v>
      </c>
      <c r="T49" s="120">
        <f t="shared" si="6"/>
        <v>7.0254085263820301</v>
      </c>
      <c r="U49" s="120" t="str">
        <f t="shared" si="6"/>
        <v>нд</v>
      </c>
      <c r="V49" s="120">
        <f t="shared" si="6"/>
        <v>7.0254085263820301</v>
      </c>
      <c r="W49" s="120">
        <f t="shared" si="6"/>
        <v>7.0254085263820301</v>
      </c>
      <c r="X49" s="120" t="str">
        <f t="shared" si="6"/>
        <v>нд</v>
      </c>
      <c r="Y49" s="120" t="str">
        <f t="shared" si="6"/>
        <v>нд</v>
      </c>
      <c r="Z49" s="120">
        <f t="shared" si="6"/>
        <v>0</v>
      </c>
      <c r="AA49" s="120">
        <f t="shared" si="6"/>
        <v>0</v>
      </c>
      <c r="AB49" s="120">
        <f t="shared" si="6"/>
        <v>0</v>
      </c>
      <c r="AC49" s="120">
        <f t="shared" si="6"/>
        <v>0</v>
      </c>
      <c r="AD49" s="120">
        <f t="shared" si="6"/>
        <v>0</v>
      </c>
      <c r="AE49" s="120">
        <f t="shared" si="6"/>
        <v>0</v>
      </c>
      <c r="AF49" s="120">
        <f t="shared" si="6"/>
        <v>0</v>
      </c>
      <c r="AG49" s="120">
        <f t="shared" si="6"/>
        <v>0</v>
      </c>
      <c r="AH49" s="120">
        <f t="shared" si="6"/>
        <v>0</v>
      </c>
      <c r="AI49" s="120">
        <f t="shared" si="6"/>
        <v>1.856068172784</v>
      </c>
      <c r="AJ49" s="120">
        <f t="shared" si="6"/>
        <v>0</v>
      </c>
      <c r="AK49" s="120">
        <f t="shared" si="6"/>
        <v>0</v>
      </c>
      <c r="AL49" s="120">
        <f t="shared" si="6"/>
        <v>1.856068172784</v>
      </c>
      <c r="AM49" s="120">
        <f t="shared" si="6"/>
        <v>0</v>
      </c>
      <c r="AN49" s="120" t="str">
        <f t="shared" si="6"/>
        <v>нд</v>
      </c>
      <c r="AO49" s="120" t="str">
        <f t="shared" si="6"/>
        <v>нд</v>
      </c>
      <c r="AP49" s="120" t="str">
        <f t="shared" si="6"/>
        <v>нд</v>
      </c>
      <c r="AQ49" s="120" t="str">
        <f t="shared" si="6"/>
        <v>нд</v>
      </c>
      <c r="AR49" s="120" t="str">
        <f t="shared" si="6"/>
        <v>нд</v>
      </c>
      <c r="AS49" s="120">
        <f t="shared" si="6"/>
        <v>2.0426425971985442</v>
      </c>
      <c r="AT49" s="120">
        <f t="shared" si="6"/>
        <v>0</v>
      </c>
      <c r="AU49" s="120">
        <f t="shared" si="6"/>
        <v>0</v>
      </c>
      <c r="AV49" s="120">
        <f t="shared" si="6"/>
        <v>2.0426425971985442</v>
      </c>
      <c r="AW49" s="120">
        <f t="shared" si="6"/>
        <v>0</v>
      </c>
      <c r="AX49" s="120" t="str">
        <f t="shared" si="6"/>
        <v>нд</v>
      </c>
      <c r="AY49" s="120" t="str">
        <f t="shared" si="6"/>
        <v>нд</v>
      </c>
      <c r="AZ49" s="120" t="str">
        <f t="shared" si="6"/>
        <v>нд</v>
      </c>
      <c r="BA49" s="120" t="str">
        <f t="shared" si="6"/>
        <v>нд</v>
      </c>
      <c r="BB49" s="120" t="str">
        <f t="shared" si="6"/>
        <v>нд</v>
      </c>
      <c r="BC49" s="120">
        <f t="shared" si="6"/>
        <v>3.1266977563994862</v>
      </c>
      <c r="BD49" s="120">
        <f t="shared" si="6"/>
        <v>0</v>
      </c>
      <c r="BE49" s="120">
        <f t="shared" si="6"/>
        <v>0</v>
      </c>
      <c r="BF49" s="120">
        <f t="shared" si="6"/>
        <v>3.1266977563994862</v>
      </c>
      <c r="BG49" s="120">
        <f t="shared" si="6"/>
        <v>0</v>
      </c>
      <c r="BH49" s="120" t="str">
        <f t="shared" si="6"/>
        <v>нд</v>
      </c>
      <c r="BI49" s="120" t="str">
        <f t="shared" si="6"/>
        <v>нд</v>
      </c>
      <c r="BJ49" s="120" t="str">
        <f t="shared" si="6"/>
        <v>нд</v>
      </c>
      <c r="BK49" s="120" t="str">
        <f t="shared" si="6"/>
        <v>нд</v>
      </c>
      <c r="BL49" s="120" t="str">
        <f t="shared" si="6"/>
        <v>нд</v>
      </c>
      <c r="BM49" s="120">
        <f t="shared" si="6"/>
        <v>7.0254085263820301</v>
      </c>
      <c r="BN49" s="120">
        <f t="shared" si="6"/>
        <v>0</v>
      </c>
      <c r="BO49" s="120">
        <f t="shared" si="6"/>
        <v>0</v>
      </c>
      <c r="BP49" s="120">
        <f t="shared" si="6"/>
        <v>7.0254085263820301</v>
      </c>
      <c r="BQ49" s="120">
        <f t="shared" ref="BQ49:BW49" si="7">BQ50</f>
        <v>0</v>
      </c>
      <c r="BR49" s="120" t="str">
        <f t="shared" si="7"/>
        <v>нд</v>
      </c>
      <c r="BS49" s="120" t="str">
        <f t="shared" si="7"/>
        <v>нд</v>
      </c>
      <c r="BT49" s="120" t="str">
        <f t="shared" si="7"/>
        <v>нд</v>
      </c>
      <c r="BU49" s="120" t="str">
        <f t="shared" si="7"/>
        <v>нд</v>
      </c>
      <c r="BV49" s="120" t="str">
        <f t="shared" si="7"/>
        <v>нд</v>
      </c>
      <c r="BW49" s="120" t="str">
        <f t="shared" si="7"/>
        <v>нд</v>
      </c>
    </row>
    <row r="50" spans="1:75" ht="88.5" customHeight="1">
      <c r="A50" s="75" t="s">
        <v>552</v>
      </c>
      <c r="B50" s="190" t="s">
        <v>662</v>
      </c>
      <c r="C50" s="120" t="s">
        <v>700</v>
      </c>
      <c r="D50" s="120" t="s">
        <v>768</v>
      </c>
      <c r="E50" s="120" t="s">
        <v>849</v>
      </c>
      <c r="F50" s="120" t="s">
        <v>849</v>
      </c>
      <c r="G50" s="120" t="s">
        <v>580</v>
      </c>
      <c r="H50" s="120">
        <f>H51+H52+H53</f>
        <v>0.82649786028000005</v>
      </c>
      <c r="I50" s="207">
        <f>I51+I52+I53</f>
        <v>6.193092</v>
      </c>
      <c r="J50" s="208">
        <f>J51</f>
        <v>42705</v>
      </c>
      <c r="K50" s="120" t="s">
        <v>580</v>
      </c>
      <c r="L50" s="120" t="s">
        <v>580</v>
      </c>
      <c r="M50" s="120" t="s">
        <v>580</v>
      </c>
      <c r="N50" s="120" t="s">
        <v>580</v>
      </c>
      <c r="O50" s="120">
        <v>0</v>
      </c>
      <c r="P50" s="207">
        <f>P51+P52+P53</f>
        <v>11.752799999999999</v>
      </c>
      <c r="Q50" s="207">
        <f>Q51+Q52+Q53</f>
        <v>14.527818512562479</v>
      </c>
      <c r="R50" s="209" t="s">
        <v>580</v>
      </c>
      <c r="S50" s="209" t="s">
        <v>580</v>
      </c>
      <c r="T50" s="207">
        <f>T51+T52+T53</f>
        <v>7.0254085263820301</v>
      </c>
      <c r="U50" s="209" t="s">
        <v>580</v>
      </c>
      <c r="V50" s="209">
        <f>V51+V52+V53</f>
        <v>7.0254085263820301</v>
      </c>
      <c r="W50" s="209">
        <f>W51+W52+W53</f>
        <v>7.0254085263820301</v>
      </c>
      <c r="X50" s="120" t="s">
        <v>580</v>
      </c>
      <c r="Y50" s="120" t="s">
        <v>580</v>
      </c>
      <c r="Z50" s="209">
        <v>0</v>
      </c>
      <c r="AA50" s="209">
        <v>0</v>
      </c>
      <c r="AB50" s="209">
        <v>0</v>
      </c>
      <c r="AC50" s="209">
        <v>0</v>
      </c>
      <c r="AD50" s="209">
        <v>0</v>
      </c>
      <c r="AE50" s="209">
        <v>0</v>
      </c>
      <c r="AF50" s="209">
        <v>0</v>
      </c>
      <c r="AG50" s="209">
        <v>0</v>
      </c>
      <c r="AH50" s="209">
        <v>0</v>
      </c>
      <c r="AI50" s="209">
        <f>AI51+AI52+AI53</f>
        <v>1.856068172784</v>
      </c>
      <c r="AJ50" s="209">
        <f>AJ51+AJ52+AJ53</f>
        <v>0</v>
      </c>
      <c r="AK50" s="209">
        <f>AK51+AK52+AK53</f>
        <v>0</v>
      </c>
      <c r="AL50" s="209">
        <f>AL51+AL52+AL53</f>
        <v>1.856068172784</v>
      </c>
      <c r="AM50" s="209">
        <f>AM51+AM52+AM53</f>
        <v>0</v>
      </c>
      <c r="AN50" s="209" t="s">
        <v>580</v>
      </c>
      <c r="AO50" s="209" t="s">
        <v>580</v>
      </c>
      <c r="AP50" s="209" t="s">
        <v>580</v>
      </c>
      <c r="AQ50" s="209" t="s">
        <v>580</v>
      </c>
      <c r="AR50" s="209" t="s">
        <v>580</v>
      </c>
      <c r="AS50" s="133">
        <f>AS51+AS52+AS53</f>
        <v>2.0426425971985442</v>
      </c>
      <c r="AT50" s="133">
        <f>AT51+AT52+AT53</f>
        <v>0</v>
      </c>
      <c r="AU50" s="133">
        <f>AU51+AU52+AU53</f>
        <v>0</v>
      </c>
      <c r="AV50" s="133">
        <f>AV51+AV52+AV53</f>
        <v>2.0426425971985442</v>
      </c>
      <c r="AW50" s="133">
        <f>AW51+AW52+AW53</f>
        <v>0</v>
      </c>
      <c r="AX50" s="209" t="s">
        <v>580</v>
      </c>
      <c r="AY50" s="209" t="s">
        <v>580</v>
      </c>
      <c r="AZ50" s="209" t="s">
        <v>580</v>
      </c>
      <c r="BA50" s="209" t="s">
        <v>580</v>
      </c>
      <c r="BB50" s="209" t="s">
        <v>580</v>
      </c>
      <c r="BC50" s="133">
        <f>BC51+BC52+BC53</f>
        <v>3.1266977563994862</v>
      </c>
      <c r="BD50" s="133">
        <f>BD51+BD52+BD53</f>
        <v>0</v>
      </c>
      <c r="BE50" s="133">
        <f>BE51+BE52+BE53</f>
        <v>0</v>
      </c>
      <c r="BF50" s="133">
        <f>BF51+BF52+BF53</f>
        <v>3.1266977563994862</v>
      </c>
      <c r="BG50" s="209">
        <v>0</v>
      </c>
      <c r="BH50" s="209" t="s">
        <v>580</v>
      </c>
      <c r="BI50" s="209" t="s">
        <v>580</v>
      </c>
      <c r="BJ50" s="209" t="s">
        <v>580</v>
      </c>
      <c r="BK50" s="209" t="s">
        <v>580</v>
      </c>
      <c r="BL50" s="209" t="s">
        <v>580</v>
      </c>
      <c r="BM50" s="207">
        <f>BM51+BM52+BM53</f>
        <v>7.0254085263820301</v>
      </c>
      <c r="BN50" s="207">
        <f>BN51+BN52+BN53</f>
        <v>0</v>
      </c>
      <c r="BO50" s="207">
        <f>BO51+BO52+BO53</f>
        <v>0</v>
      </c>
      <c r="BP50" s="207">
        <f>BP51+BP52+BP53</f>
        <v>7.0254085263820301</v>
      </c>
      <c r="BQ50" s="207">
        <f>BQ51+BQ52+BQ53</f>
        <v>0</v>
      </c>
      <c r="BR50" s="209" t="s">
        <v>580</v>
      </c>
      <c r="BS50" s="209" t="s">
        <v>580</v>
      </c>
      <c r="BT50" s="209" t="s">
        <v>580</v>
      </c>
      <c r="BU50" s="209" t="s">
        <v>580</v>
      </c>
      <c r="BV50" s="209" t="s">
        <v>580</v>
      </c>
      <c r="BW50" s="209" t="s">
        <v>580</v>
      </c>
    </row>
    <row r="51" spans="1:75" ht="126.75" customHeight="1">
      <c r="A51" s="75" t="s">
        <v>552</v>
      </c>
      <c r="B51" s="192" t="s">
        <v>702</v>
      </c>
      <c r="C51" s="120" t="s">
        <v>701</v>
      </c>
      <c r="D51" s="120" t="s">
        <v>768</v>
      </c>
      <c r="E51" s="120">
        <v>2018</v>
      </c>
      <c r="F51" s="120">
        <v>2018</v>
      </c>
      <c r="G51" s="120" t="s">
        <v>580</v>
      </c>
      <c r="H51" s="120">
        <v>0.23569039089400001</v>
      </c>
      <c r="I51" s="207">
        <v>1.723068</v>
      </c>
      <c r="J51" s="208">
        <v>42705</v>
      </c>
      <c r="K51" s="120" t="s">
        <v>580</v>
      </c>
      <c r="L51" s="120" t="s">
        <v>580</v>
      </c>
      <c r="M51" s="120" t="s">
        <v>580</v>
      </c>
      <c r="N51" s="120" t="s">
        <v>580</v>
      </c>
      <c r="O51" s="120">
        <v>0</v>
      </c>
      <c r="P51" s="207">
        <f>1.66*1.18</f>
        <v>1.9587999999999999</v>
      </c>
      <c r="Q51" s="207">
        <f>P51*(108.1/100*'17'!E15/100*('17'!F15+100)/200)</f>
        <v>2.2809055186063998</v>
      </c>
      <c r="R51" s="209" t="s">
        <v>580</v>
      </c>
      <c r="S51" s="209" t="s">
        <v>580</v>
      </c>
      <c r="T51" s="207">
        <f>'2'!I51*('17'!E15/100*('17'!F15+100)/200)</f>
        <v>1.856068172784</v>
      </c>
      <c r="U51" s="209" t="s">
        <v>580</v>
      </c>
      <c r="V51" s="120">
        <f>T51</f>
        <v>1.856068172784</v>
      </c>
      <c r="W51" s="120">
        <f>V51</f>
        <v>1.856068172784</v>
      </c>
      <c r="X51" s="120" t="s">
        <v>580</v>
      </c>
      <c r="Y51" s="120" t="s">
        <v>580</v>
      </c>
      <c r="Z51" s="209">
        <v>0</v>
      </c>
      <c r="AA51" s="209">
        <v>0</v>
      </c>
      <c r="AB51" s="209">
        <v>0</v>
      </c>
      <c r="AC51" s="209">
        <v>0</v>
      </c>
      <c r="AD51" s="209">
        <v>0</v>
      </c>
      <c r="AE51" s="209">
        <v>0</v>
      </c>
      <c r="AF51" s="209">
        <v>0</v>
      </c>
      <c r="AG51" s="209">
        <v>0</v>
      </c>
      <c r="AH51" s="209">
        <v>0</v>
      </c>
      <c r="AI51" s="209">
        <f>V51</f>
        <v>1.856068172784</v>
      </c>
      <c r="AJ51" s="207" t="s">
        <v>627</v>
      </c>
      <c r="AK51" s="207" t="s">
        <v>627</v>
      </c>
      <c r="AL51" s="207">
        <f>AI51</f>
        <v>1.856068172784</v>
      </c>
      <c r="AM51" s="133" t="s">
        <v>627</v>
      </c>
      <c r="AN51" s="209" t="s">
        <v>580</v>
      </c>
      <c r="AO51" s="209" t="s">
        <v>580</v>
      </c>
      <c r="AP51" s="209" t="s">
        <v>580</v>
      </c>
      <c r="AQ51" s="209" t="s">
        <v>580</v>
      </c>
      <c r="AR51" s="209" t="s">
        <v>580</v>
      </c>
      <c r="AS51" s="133" t="s">
        <v>627</v>
      </c>
      <c r="AT51" s="133" t="s">
        <v>627</v>
      </c>
      <c r="AU51" s="133" t="s">
        <v>627</v>
      </c>
      <c r="AV51" s="133" t="s">
        <v>627</v>
      </c>
      <c r="AW51" s="133" t="s">
        <v>627</v>
      </c>
      <c r="AX51" s="209" t="s">
        <v>580</v>
      </c>
      <c r="AY51" s="209" t="s">
        <v>580</v>
      </c>
      <c r="AZ51" s="209" t="s">
        <v>580</v>
      </c>
      <c r="BA51" s="209" t="s">
        <v>580</v>
      </c>
      <c r="BB51" s="209" t="s">
        <v>580</v>
      </c>
      <c r="BC51" s="133" t="s">
        <v>627</v>
      </c>
      <c r="BD51" s="133" t="s">
        <v>627</v>
      </c>
      <c r="BE51" s="133" t="s">
        <v>627</v>
      </c>
      <c r="BF51" s="133" t="s">
        <v>627</v>
      </c>
      <c r="BG51" s="133" t="s">
        <v>627</v>
      </c>
      <c r="BH51" s="209" t="s">
        <v>580</v>
      </c>
      <c r="BI51" s="209" t="s">
        <v>580</v>
      </c>
      <c r="BJ51" s="209" t="s">
        <v>580</v>
      </c>
      <c r="BK51" s="209" t="s">
        <v>580</v>
      </c>
      <c r="BL51" s="209" t="s">
        <v>580</v>
      </c>
      <c r="BM51" s="120">
        <f>AI51</f>
        <v>1.856068172784</v>
      </c>
      <c r="BN51" s="207" t="str">
        <f>AJ51</f>
        <v>0</v>
      </c>
      <c r="BO51" s="207" t="str">
        <f>AK51</f>
        <v>0</v>
      </c>
      <c r="BP51" s="207">
        <f>AL51</f>
        <v>1.856068172784</v>
      </c>
      <c r="BQ51" s="207" t="str">
        <f>AM51</f>
        <v>0</v>
      </c>
      <c r="BR51" s="209" t="s">
        <v>580</v>
      </c>
      <c r="BS51" s="209" t="s">
        <v>580</v>
      </c>
      <c r="BT51" s="209" t="s">
        <v>580</v>
      </c>
      <c r="BU51" s="209" t="s">
        <v>580</v>
      </c>
      <c r="BV51" s="209" t="s">
        <v>580</v>
      </c>
      <c r="BW51" s="209" t="s">
        <v>580</v>
      </c>
    </row>
    <row r="52" spans="1:75" ht="59.25" customHeight="1">
      <c r="A52" s="75" t="s">
        <v>552</v>
      </c>
      <c r="B52" s="192" t="s">
        <v>750</v>
      </c>
      <c r="C52" s="120" t="s">
        <v>751</v>
      </c>
      <c r="D52" s="120" t="s">
        <v>768</v>
      </c>
      <c r="E52" s="120">
        <v>2019</v>
      </c>
      <c r="F52" s="120">
        <v>2019</v>
      </c>
      <c r="G52" s="120" t="s">
        <v>580</v>
      </c>
      <c r="H52" s="120">
        <v>0.23948983516399999</v>
      </c>
      <c r="I52" s="207">
        <v>1.814578</v>
      </c>
      <c r="J52" s="208">
        <v>42705</v>
      </c>
      <c r="K52" s="120" t="s">
        <v>580</v>
      </c>
      <c r="L52" s="120" t="s">
        <v>580</v>
      </c>
      <c r="M52" s="120" t="s">
        <v>580</v>
      </c>
      <c r="N52" s="120" t="s">
        <v>580</v>
      </c>
      <c r="O52" s="120">
        <v>0</v>
      </c>
      <c r="P52" s="207">
        <f>1.66*2*1.18</f>
        <v>3.9175999999999997</v>
      </c>
      <c r="Q52" s="207">
        <f>P52*(108.1/100*'17'!E15/100*'17'!F15/100*('17'!G15+100)/200)</f>
        <v>4.7671907333421881</v>
      </c>
      <c r="R52" s="209" t="s">
        <v>580</v>
      </c>
      <c r="S52" s="209" t="s">
        <v>580</v>
      </c>
      <c r="T52" s="207">
        <f>I52*('17'!E15/100*'17'!F15/100*(('17'!G15+100)/200))</f>
        <v>2.0426425971985442</v>
      </c>
      <c r="U52" s="209" t="s">
        <v>580</v>
      </c>
      <c r="V52" s="120">
        <f>T52</f>
        <v>2.0426425971985442</v>
      </c>
      <c r="W52" s="120">
        <f>V52</f>
        <v>2.0426425971985442</v>
      </c>
      <c r="X52" s="120" t="s">
        <v>580</v>
      </c>
      <c r="Y52" s="120" t="s">
        <v>580</v>
      </c>
      <c r="Z52" s="209">
        <v>0</v>
      </c>
      <c r="AA52" s="209">
        <v>0</v>
      </c>
      <c r="AB52" s="209">
        <v>0</v>
      </c>
      <c r="AC52" s="209">
        <v>0</v>
      </c>
      <c r="AD52" s="209">
        <v>0</v>
      </c>
      <c r="AE52" s="209">
        <v>0</v>
      </c>
      <c r="AF52" s="209">
        <v>0</v>
      </c>
      <c r="AG52" s="209">
        <v>0</v>
      </c>
      <c r="AH52" s="209">
        <v>0</v>
      </c>
      <c r="AI52" s="209">
        <v>0</v>
      </c>
      <c r="AJ52" s="133" t="s">
        <v>627</v>
      </c>
      <c r="AK52" s="133" t="s">
        <v>627</v>
      </c>
      <c r="AL52" s="133" t="s">
        <v>627</v>
      </c>
      <c r="AM52" s="133" t="s">
        <v>627</v>
      </c>
      <c r="AN52" s="209" t="s">
        <v>580</v>
      </c>
      <c r="AO52" s="209" t="s">
        <v>580</v>
      </c>
      <c r="AP52" s="209" t="s">
        <v>580</v>
      </c>
      <c r="AQ52" s="209" t="s">
        <v>580</v>
      </c>
      <c r="AR52" s="209" t="s">
        <v>580</v>
      </c>
      <c r="AS52" s="207">
        <f>V52</f>
        <v>2.0426425971985442</v>
      </c>
      <c r="AT52" s="133" t="s">
        <v>627</v>
      </c>
      <c r="AU52" s="133" t="s">
        <v>627</v>
      </c>
      <c r="AV52" s="207">
        <f>AS52</f>
        <v>2.0426425971985442</v>
      </c>
      <c r="AW52" s="133" t="s">
        <v>627</v>
      </c>
      <c r="AX52" s="209" t="s">
        <v>580</v>
      </c>
      <c r="AY52" s="209" t="s">
        <v>580</v>
      </c>
      <c r="AZ52" s="209" t="s">
        <v>580</v>
      </c>
      <c r="BA52" s="209" t="s">
        <v>580</v>
      </c>
      <c r="BB52" s="209" t="s">
        <v>580</v>
      </c>
      <c r="BC52" s="133" t="s">
        <v>627</v>
      </c>
      <c r="BD52" s="133" t="s">
        <v>627</v>
      </c>
      <c r="BE52" s="133" t="s">
        <v>627</v>
      </c>
      <c r="BF52" s="133" t="s">
        <v>627</v>
      </c>
      <c r="BG52" s="133" t="s">
        <v>627</v>
      </c>
      <c r="BH52" s="209" t="s">
        <v>580</v>
      </c>
      <c r="BI52" s="209" t="s">
        <v>580</v>
      </c>
      <c r="BJ52" s="209" t="s">
        <v>580</v>
      </c>
      <c r="BK52" s="209" t="s">
        <v>580</v>
      </c>
      <c r="BL52" s="209" t="s">
        <v>580</v>
      </c>
      <c r="BM52" s="207">
        <f>AS52</f>
        <v>2.0426425971985442</v>
      </c>
      <c r="BN52" s="207" t="str">
        <f>AJ52</f>
        <v>0</v>
      </c>
      <c r="BO52" s="207" t="str">
        <f>AK52</f>
        <v>0</v>
      </c>
      <c r="BP52" s="207">
        <f>AV52</f>
        <v>2.0426425971985442</v>
      </c>
      <c r="BQ52" s="207" t="str">
        <f>AM52</f>
        <v>0</v>
      </c>
      <c r="BR52" s="209" t="s">
        <v>580</v>
      </c>
      <c r="BS52" s="209" t="s">
        <v>580</v>
      </c>
      <c r="BT52" s="209" t="s">
        <v>580</v>
      </c>
      <c r="BU52" s="209" t="s">
        <v>580</v>
      </c>
      <c r="BV52" s="209" t="s">
        <v>580</v>
      </c>
      <c r="BW52" s="209" t="s">
        <v>580</v>
      </c>
    </row>
    <row r="53" spans="1:75" ht="80.25" customHeight="1">
      <c r="A53" s="75" t="s">
        <v>552</v>
      </c>
      <c r="B53" s="190" t="s">
        <v>753</v>
      </c>
      <c r="C53" s="120" t="s">
        <v>752</v>
      </c>
      <c r="D53" s="120" t="s">
        <v>768</v>
      </c>
      <c r="E53" s="120">
        <v>2020</v>
      </c>
      <c r="F53" s="120">
        <v>2020</v>
      </c>
      <c r="G53" s="120" t="s">
        <v>580</v>
      </c>
      <c r="H53" s="120">
        <v>0.35131763422200002</v>
      </c>
      <c r="I53" s="207">
        <v>2.655446</v>
      </c>
      <c r="J53" s="208">
        <v>42705</v>
      </c>
      <c r="K53" s="120" t="s">
        <v>580</v>
      </c>
      <c r="L53" s="120" t="s">
        <v>580</v>
      </c>
      <c r="M53" s="120" t="s">
        <v>580</v>
      </c>
      <c r="N53" s="120" t="s">
        <v>580</v>
      </c>
      <c r="O53" s="120">
        <v>0</v>
      </c>
      <c r="P53" s="207">
        <f>1.66*1.18*3</f>
        <v>5.8763999999999994</v>
      </c>
      <c r="Q53" s="207">
        <f>P53*(108.1/100*'17'!E15/100*'17'!F15/100*'17'!G15/100*('17'!H15+100)/200)</f>
        <v>7.479722260613892</v>
      </c>
      <c r="R53" s="209" t="s">
        <v>580</v>
      </c>
      <c r="S53" s="209" t="s">
        <v>580</v>
      </c>
      <c r="T53" s="207">
        <f>I53*('17'!E15/100*'17'!F15/100*'17'!G15/100*(('17'!H15+100)/200))</f>
        <v>3.1266977563994862</v>
      </c>
      <c r="U53" s="209" t="s">
        <v>580</v>
      </c>
      <c r="V53" s="120">
        <f>T53</f>
        <v>3.1266977563994862</v>
      </c>
      <c r="W53" s="120">
        <f>V53</f>
        <v>3.1266977563994862</v>
      </c>
      <c r="X53" s="120" t="s">
        <v>580</v>
      </c>
      <c r="Y53" s="120" t="s">
        <v>580</v>
      </c>
      <c r="Z53" s="209">
        <v>0</v>
      </c>
      <c r="AA53" s="209">
        <v>0</v>
      </c>
      <c r="AB53" s="209">
        <v>0</v>
      </c>
      <c r="AC53" s="209">
        <v>0</v>
      </c>
      <c r="AD53" s="209">
        <v>0</v>
      </c>
      <c r="AE53" s="209">
        <v>0</v>
      </c>
      <c r="AF53" s="209">
        <v>0</v>
      </c>
      <c r="AG53" s="209">
        <v>0</v>
      </c>
      <c r="AH53" s="209">
        <v>0</v>
      </c>
      <c r="AI53" s="209">
        <v>0</v>
      </c>
      <c r="AJ53" s="133" t="s">
        <v>627</v>
      </c>
      <c r="AK53" s="133" t="s">
        <v>627</v>
      </c>
      <c r="AL53" s="133" t="s">
        <v>627</v>
      </c>
      <c r="AM53" s="133" t="s">
        <v>627</v>
      </c>
      <c r="AN53" s="209" t="s">
        <v>580</v>
      </c>
      <c r="AO53" s="209" t="s">
        <v>580</v>
      </c>
      <c r="AP53" s="209" t="s">
        <v>580</v>
      </c>
      <c r="AQ53" s="209" t="s">
        <v>580</v>
      </c>
      <c r="AR53" s="209" t="s">
        <v>580</v>
      </c>
      <c r="AS53" s="133" t="s">
        <v>627</v>
      </c>
      <c r="AT53" s="133" t="s">
        <v>627</v>
      </c>
      <c r="AU53" s="133" t="s">
        <v>627</v>
      </c>
      <c r="AV53" s="133" t="s">
        <v>627</v>
      </c>
      <c r="AW53" s="133" t="s">
        <v>627</v>
      </c>
      <c r="AX53" s="209" t="s">
        <v>580</v>
      </c>
      <c r="AY53" s="209" t="s">
        <v>580</v>
      </c>
      <c r="AZ53" s="209" t="s">
        <v>580</v>
      </c>
      <c r="BA53" s="209" t="s">
        <v>580</v>
      </c>
      <c r="BB53" s="209" t="s">
        <v>580</v>
      </c>
      <c r="BC53" s="207">
        <f>V53</f>
        <v>3.1266977563994862</v>
      </c>
      <c r="BD53" s="133" t="s">
        <v>627</v>
      </c>
      <c r="BE53" s="133" t="s">
        <v>627</v>
      </c>
      <c r="BF53" s="207">
        <f>BC53</f>
        <v>3.1266977563994862</v>
      </c>
      <c r="BG53" s="133" t="s">
        <v>627</v>
      </c>
      <c r="BH53" s="209" t="s">
        <v>580</v>
      </c>
      <c r="BI53" s="209" t="s">
        <v>580</v>
      </c>
      <c r="BJ53" s="209" t="s">
        <v>580</v>
      </c>
      <c r="BK53" s="209" t="s">
        <v>580</v>
      </c>
      <c r="BL53" s="209" t="s">
        <v>580</v>
      </c>
      <c r="BM53" s="207">
        <f>BC53</f>
        <v>3.1266977563994862</v>
      </c>
      <c r="BN53" s="207" t="str">
        <f>AJ53</f>
        <v>0</v>
      </c>
      <c r="BO53" s="207" t="str">
        <f>AK53</f>
        <v>0</v>
      </c>
      <c r="BP53" s="207">
        <f>BF53</f>
        <v>3.1266977563994862</v>
      </c>
      <c r="BQ53" s="207" t="str">
        <f>AM53</f>
        <v>0</v>
      </c>
      <c r="BR53" s="209" t="s">
        <v>580</v>
      </c>
      <c r="BS53" s="209" t="s">
        <v>580</v>
      </c>
      <c r="BT53" s="209" t="s">
        <v>580</v>
      </c>
      <c r="BU53" s="209" t="s">
        <v>580</v>
      </c>
      <c r="BV53" s="209" t="s">
        <v>580</v>
      </c>
      <c r="BW53" s="209" t="s">
        <v>580</v>
      </c>
    </row>
    <row r="54" spans="1:75" ht="67.5" customHeight="1">
      <c r="A54" s="75" t="s">
        <v>510</v>
      </c>
      <c r="B54" s="190" t="s">
        <v>663</v>
      </c>
      <c r="C54" s="120" t="s">
        <v>700</v>
      </c>
      <c r="D54" s="120" t="s">
        <v>580</v>
      </c>
      <c r="E54" s="120" t="s">
        <v>580</v>
      </c>
      <c r="F54" s="120" t="s">
        <v>580</v>
      </c>
      <c r="G54" s="120" t="s">
        <v>580</v>
      </c>
      <c r="H54" s="120">
        <v>0</v>
      </c>
      <c r="I54" s="120">
        <v>0</v>
      </c>
      <c r="J54" s="120">
        <v>0</v>
      </c>
      <c r="K54" s="120" t="s">
        <v>580</v>
      </c>
      <c r="L54" s="120" t="s">
        <v>580</v>
      </c>
      <c r="M54" s="120" t="s">
        <v>580</v>
      </c>
      <c r="N54" s="120" t="s">
        <v>580</v>
      </c>
      <c r="O54" s="120">
        <v>0</v>
      </c>
      <c r="P54" s="120">
        <v>0</v>
      </c>
      <c r="Q54" s="120">
        <v>0</v>
      </c>
      <c r="R54" s="120" t="s">
        <v>580</v>
      </c>
      <c r="S54" s="120" t="s">
        <v>580</v>
      </c>
      <c r="T54" s="120">
        <v>0</v>
      </c>
      <c r="U54" s="120" t="s">
        <v>580</v>
      </c>
      <c r="V54" s="120">
        <v>0</v>
      </c>
      <c r="W54" s="120">
        <v>0</v>
      </c>
      <c r="X54" s="120" t="s">
        <v>580</v>
      </c>
      <c r="Y54" s="120" t="s">
        <v>580</v>
      </c>
      <c r="Z54" s="120">
        <v>0</v>
      </c>
      <c r="AA54" s="120">
        <v>0</v>
      </c>
      <c r="AB54" s="120">
        <v>0</v>
      </c>
      <c r="AC54" s="120">
        <v>0</v>
      </c>
      <c r="AD54" s="120">
        <v>0</v>
      </c>
      <c r="AE54" s="120">
        <v>0</v>
      </c>
      <c r="AF54" s="120">
        <v>0</v>
      </c>
      <c r="AG54" s="120">
        <v>0</v>
      </c>
      <c r="AH54" s="120">
        <v>0</v>
      </c>
      <c r="AI54" s="120">
        <v>0</v>
      </c>
      <c r="AJ54" s="120">
        <v>0</v>
      </c>
      <c r="AK54" s="120">
        <v>0</v>
      </c>
      <c r="AL54" s="120">
        <v>0</v>
      </c>
      <c r="AM54" s="120">
        <v>0</v>
      </c>
      <c r="AN54" s="120" t="s">
        <v>580</v>
      </c>
      <c r="AO54" s="120" t="s">
        <v>580</v>
      </c>
      <c r="AP54" s="120" t="s">
        <v>580</v>
      </c>
      <c r="AQ54" s="120" t="s">
        <v>580</v>
      </c>
      <c r="AR54" s="120" t="s">
        <v>580</v>
      </c>
      <c r="AS54" s="120">
        <v>0</v>
      </c>
      <c r="AT54" s="120">
        <v>0</v>
      </c>
      <c r="AU54" s="120">
        <v>0</v>
      </c>
      <c r="AV54" s="120">
        <v>0</v>
      </c>
      <c r="AW54" s="120">
        <v>0</v>
      </c>
      <c r="AX54" s="120" t="s">
        <v>580</v>
      </c>
      <c r="AY54" s="120" t="s">
        <v>580</v>
      </c>
      <c r="AZ54" s="120" t="s">
        <v>580</v>
      </c>
      <c r="BA54" s="120" t="s">
        <v>580</v>
      </c>
      <c r="BB54" s="120" t="s">
        <v>580</v>
      </c>
      <c r="BC54" s="120">
        <v>0</v>
      </c>
      <c r="BD54" s="120">
        <v>0</v>
      </c>
      <c r="BE54" s="120">
        <v>0</v>
      </c>
      <c r="BF54" s="120">
        <v>0</v>
      </c>
      <c r="BG54" s="120">
        <v>0</v>
      </c>
      <c r="BH54" s="120" t="s">
        <v>580</v>
      </c>
      <c r="BI54" s="120" t="s">
        <v>580</v>
      </c>
      <c r="BJ54" s="120" t="s">
        <v>580</v>
      </c>
      <c r="BK54" s="120" t="s">
        <v>580</v>
      </c>
      <c r="BL54" s="120" t="s">
        <v>580</v>
      </c>
      <c r="BM54" s="120">
        <v>0</v>
      </c>
      <c r="BN54" s="120">
        <v>0</v>
      </c>
      <c r="BO54" s="120">
        <v>0</v>
      </c>
      <c r="BP54" s="120">
        <v>0</v>
      </c>
      <c r="BQ54" s="120">
        <v>0</v>
      </c>
      <c r="BR54" s="120" t="s">
        <v>580</v>
      </c>
      <c r="BS54" s="120" t="s">
        <v>580</v>
      </c>
      <c r="BT54" s="120" t="s">
        <v>580</v>
      </c>
      <c r="BU54" s="120" t="s">
        <v>580</v>
      </c>
      <c r="BV54" s="120" t="s">
        <v>580</v>
      </c>
      <c r="BW54" s="120" t="s">
        <v>580</v>
      </c>
    </row>
    <row r="55" spans="1:75" ht="56.25" customHeight="1">
      <c r="A55" s="75" t="s">
        <v>555</v>
      </c>
      <c r="B55" s="190" t="s">
        <v>664</v>
      </c>
      <c r="C55" s="120" t="s">
        <v>700</v>
      </c>
      <c r="D55" s="120" t="s">
        <v>580</v>
      </c>
      <c r="E55" s="120" t="s">
        <v>580</v>
      </c>
      <c r="F55" s="120" t="s">
        <v>580</v>
      </c>
      <c r="G55" s="120" t="s">
        <v>580</v>
      </c>
      <c r="H55" s="120">
        <v>0</v>
      </c>
      <c r="I55" s="120">
        <v>0</v>
      </c>
      <c r="J55" s="120">
        <v>0</v>
      </c>
      <c r="K55" s="120" t="s">
        <v>580</v>
      </c>
      <c r="L55" s="120" t="s">
        <v>580</v>
      </c>
      <c r="M55" s="120" t="s">
        <v>580</v>
      </c>
      <c r="N55" s="120" t="s">
        <v>580</v>
      </c>
      <c r="O55" s="120">
        <v>0</v>
      </c>
      <c r="P55" s="120">
        <v>0</v>
      </c>
      <c r="Q55" s="120">
        <v>0</v>
      </c>
      <c r="R55" s="120" t="s">
        <v>580</v>
      </c>
      <c r="S55" s="120" t="s">
        <v>580</v>
      </c>
      <c r="T55" s="120">
        <v>0</v>
      </c>
      <c r="U55" s="120" t="s">
        <v>580</v>
      </c>
      <c r="V55" s="120">
        <v>0</v>
      </c>
      <c r="W55" s="120">
        <v>0</v>
      </c>
      <c r="X55" s="120" t="s">
        <v>580</v>
      </c>
      <c r="Y55" s="120" t="s">
        <v>580</v>
      </c>
      <c r="Z55" s="120">
        <v>0</v>
      </c>
      <c r="AA55" s="120">
        <v>0</v>
      </c>
      <c r="AB55" s="120">
        <v>0</v>
      </c>
      <c r="AC55" s="120">
        <v>0</v>
      </c>
      <c r="AD55" s="120">
        <v>0</v>
      </c>
      <c r="AE55" s="120">
        <v>0</v>
      </c>
      <c r="AF55" s="120">
        <v>0</v>
      </c>
      <c r="AG55" s="120">
        <v>0</v>
      </c>
      <c r="AH55" s="120">
        <v>0</v>
      </c>
      <c r="AI55" s="120">
        <v>0</v>
      </c>
      <c r="AJ55" s="120">
        <v>0</v>
      </c>
      <c r="AK55" s="120">
        <v>0</v>
      </c>
      <c r="AL55" s="120">
        <v>0</v>
      </c>
      <c r="AM55" s="120">
        <v>0</v>
      </c>
      <c r="AN55" s="120" t="s">
        <v>580</v>
      </c>
      <c r="AO55" s="120" t="s">
        <v>580</v>
      </c>
      <c r="AP55" s="120" t="s">
        <v>580</v>
      </c>
      <c r="AQ55" s="120" t="s">
        <v>580</v>
      </c>
      <c r="AR55" s="120" t="s">
        <v>580</v>
      </c>
      <c r="AS55" s="120">
        <v>0</v>
      </c>
      <c r="AT55" s="120">
        <v>0</v>
      </c>
      <c r="AU55" s="120">
        <v>0</v>
      </c>
      <c r="AV55" s="120">
        <v>0</v>
      </c>
      <c r="AW55" s="120">
        <v>0</v>
      </c>
      <c r="AX55" s="120" t="s">
        <v>580</v>
      </c>
      <c r="AY55" s="120" t="s">
        <v>580</v>
      </c>
      <c r="AZ55" s="120" t="s">
        <v>580</v>
      </c>
      <c r="BA55" s="120" t="s">
        <v>580</v>
      </c>
      <c r="BB55" s="120" t="s">
        <v>580</v>
      </c>
      <c r="BC55" s="120">
        <v>0</v>
      </c>
      <c r="BD55" s="120">
        <v>0</v>
      </c>
      <c r="BE55" s="120">
        <v>0</v>
      </c>
      <c r="BF55" s="120">
        <v>0</v>
      </c>
      <c r="BG55" s="120">
        <v>0</v>
      </c>
      <c r="BH55" s="120" t="s">
        <v>580</v>
      </c>
      <c r="BI55" s="120" t="s">
        <v>580</v>
      </c>
      <c r="BJ55" s="120" t="s">
        <v>580</v>
      </c>
      <c r="BK55" s="120" t="s">
        <v>580</v>
      </c>
      <c r="BL55" s="120" t="s">
        <v>580</v>
      </c>
      <c r="BM55" s="120">
        <v>0</v>
      </c>
      <c r="BN55" s="120">
        <v>0</v>
      </c>
      <c r="BO55" s="120">
        <v>0</v>
      </c>
      <c r="BP55" s="120">
        <v>0</v>
      </c>
      <c r="BQ55" s="120">
        <v>0</v>
      </c>
      <c r="BR55" s="120" t="s">
        <v>580</v>
      </c>
      <c r="BS55" s="120" t="s">
        <v>580</v>
      </c>
      <c r="BT55" s="120" t="s">
        <v>580</v>
      </c>
      <c r="BU55" s="120" t="s">
        <v>580</v>
      </c>
      <c r="BV55" s="120" t="s">
        <v>580</v>
      </c>
      <c r="BW55" s="120" t="s">
        <v>580</v>
      </c>
    </row>
    <row r="56" spans="1:75" ht="69" customHeight="1">
      <c r="A56" s="75" t="s">
        <v>556</v>
      </c>
      <c r="B56" s="190" t="s">
        <v>665</v>
      </c>
      <c r="C56" s="120" t="s">
        <v>700</v>
      </c>
      <c r="D56" s="120" t="s">
        <v>580</v>
      </c>
      <c r="E56" s="120" t="s">
        <v>580</v>
      </c>
      <c r="F56" s="120" t="s">
        <v>580</v>
      </c>
      <c r="G56" s="120" t="s">
        <v>580</v>
      </c>
      <c r="H56" s="120">
        <v>0</v>
      </c>
      <c r="I56" s="120">
        <v>0</v>
      </c>
      <c r="J56" s="120">
        <v>0</v>
      </c>
      <c r="K56" s="120" t="s">
        <v>580</v>
      </c>
      <c r="L56" s="120" t="s">
        <v>580</v>
      </c>
      <c r="M56" s="120" t="s">
        <v>580</v>
      </c>
      <c r="N56" s="120" t="s">
        <v>580</v>
      </c>
      <c r="O56" s="120">
        <v>0</v>
      </c>
      <c r="P56" s="120">
        <v>0</v>
      </c>
      <c r="Q56" s="120">
        <v>0</v>
      </c>
      <c r="R56" s="120" t="s">
        <v>580</v>
      </c>
      <c r="S56" s="120" t="s">
        <v>580</v>
      </c>
      <c r="T56" s="120">
        <v>0</v>
      </c>
      <c r="U56" s="120" t="s">
        <v>580</v>
      </c>
      <c r="V56" s="120">
        <v>0</v>
      </c>
      <c r="W56" s="120">
        <v>0</v>
      </c>
      <c r="X56" s="120" t="s">
        <v>580</v>
      </c>
      <c r="Y56" s="120" t="s">
        <v>580</v>
      </c>
      <c r="Z56" s="120">
        <v>0</v>
      </c>
      <c r="AA56" s="120">
        <v>0</v>
      </c>
      <c r="AB56" s="120">
        <v>0</v>
      </c>
      <c r="AC56" s="120">
        <v>0</v>
      </c>
      <c r="AD56" s="120">
        <v>0</v>
      </c>
      <c r="AE56" s="120">
        <v>0</v>
      </c>
      <c r="AF56" s="120">
        <v>0</v>
      </c>
      <c r="AG56" s="120">
        <v>0</v>
      </c>
      <c r="AH56" s="120">
        <v>0</v>
      </c>
      <c r="AI56" s="120">
        <v>0</v>
      </c>
      <c r="AJ56" s="120">
        <v>0</v>
      </c>
      <c r="AK56" s="120">
        <v>0</v>
      </c>
      <c r="AL56" s="120">
        <v>0</v>
      </c>
      <c r="AM56" s="120">
        <v>0</v>
      </c>
      <c r="AN56" s="120" t="s">
        <v>580</v>
      </c>
      <c r="AO56" s="120" t="s">
        <v>580</v>
      </c>
      <c r="AP56" s="120" t="s">
        <v>580</v>
      </c>
      <c r="AQ56" s="120" t="s">
        <v>580</v>
      </c>
      <c r="AR56" s="120" t="s">
        <v>580</v>
      </c>
      <c r="AS56" s="120">
        <v>0</v>
      </c>
      <c r="AT56" s="120">
        <v>0</v>
      </c>
      <c r="AU56" s="120">
        <v>0</v>
      </c>
      <c r="AV56" s="120">
        <v>0</v>
      </c>
      <c r="AW56" s="120">
        <v>0</v>
      </c>
      <c r="AX56" s="120" t="s">
        <v>580</v>
      </c>
      <c r="AY56" s="120" t="s">
        <v>580</v>
      </c>
      <c r="AZ56" s="120" t="s">
        <v>580</v>
      </c>
      <c r="BA56" s="120" t="s">
        <v>580</v>
      </c>
      <c r="BB56" s="120" t="s">
        <v>580</v>
      </c>
      <c r="BC56" s="120">
        <v>0</v>
      </c>
      <c r="BD56" s="120">
        <v>0</v>
      </c>
      <c r="BE56" s="120">
        <v>0</v>
      </c>
      <c r="BF56" s="120">
        <v>0</v>
      </c>
      <c r="BG56" s="120">
        <v>0</v>
      </c>
      <c r="BH56" s="120" t="s">
        <v>580</v>
      </c>
      <c r="BI56" s="120" t="s">
        <v>580</v>
      </c>
      <c r="BJ56" s="120" t="s">
        <v>580</v>
      </c>
      <c r="BK56" s="120" t="s">
        <v>580</v>
      </c>
      <c r="BL56" s="120" t="s">
        <v>580</v>
      </c>
      <c r="BM56" s="120">
        <v>0</v>
      </c>
      <c r="BN56" s="120">
        <v>0</v>
      </c>
      <c r="BO56" s="120">
        <v>0</v>
      </c>
      <c r="BP56" s="120">
        <v>0</v>
      </c>
      <c r="BQ56" s="120">
        <v>0</v>
      </c>
      <c r="BR56" s="120" t="s">
        <v>580</v>
      </c>
      <c r="BS56" s="120" t="s">
        <v>580</v>
      </c>
      <c r="BT56" s="120" t="s">
        <v>580</v>
      </c>
      <c r="BU56" s="120" t="s">
        <v>580</v>
      </c>
      <c r="BV56" s="120" t="s">
        <v>580</v>
      </c>
      <c r="BW56" s="120" t="s">
        <v>580</v>
      </c>
    </row>
    <row r="57" spans="1:75" ht="47.25">
      <c r="A57" s="75" t="s">
        <v>511</v>
      </c>
      <c r="B57" s="190" t="s">
        <v>666</v>
      </c>
      <c r="C57" s="120" t="s">
        <v>700</v>
      </c>
      <c r="D57" s="120" t="s">
        <v>580</v>
      </c>
      <c r="E57" s="120" t="s">
        <v>580</v>
      </c>
      <c r="F57" s="120" t="s">
        <v>580</v>
      </c>
      <c r="G57" s="120" t="s">
        <v>580</v>
      </c>
      <c r="H57" s="120">
        <v>0</v>
      </c>
      <c r="I57" s="120">
        <v>0</v>
      </c>
      <c r="J57" s="120">
        <v>0</v>
      </c>
      <c r="K57" s="120" t="s">
        <v>580</v>
      </c>
      <c r="L57" s="120" t="s">
        <v>580</v>
      </c>
      <c r="M57" s="120" t="s">
        <v>580</v>
      </c>
      <c r="N57" s="120" t="s">
        <v>580</v>
      </c>
      <c r="O57" s="120">
        <v>0</v>
      </c>
      <c r="P57" s="120">
        <v>0</v>
      </c>
      <c r="Q57" s="120">
        <v>0</v>
      </c>
      <c r="R57" s="120" t="s">
        <v>580</v>
      </c>
      <c r="S57" s="120" t="s">
        <v>580</v>
      </c>
      <c r="T57" s="120">
        <v>0</v>
      </c>
      <c r="U57" s="120" t="s">
        <v>580</v>
      </c>
      <c r="V57" s="120">
        <v>0</v>
      </c>
      <c r="W57" s="120">
        <v>0</v>
      </c>
      <c r="X57" s="120" t="s">
        <v>580</v>
      </c>
      <c r="Y57" s="120" t="s">
        <v>580</v>
      </c>
      <c r="Z57" s="120">
        <v>0</v>
      </c>
      <c r="AA57" s="120">
        <v>0</v>
      </c>
      <c r="AB57" s="120">
        <v>0</v>
      </c>
      <c r="AC57" s="120">
        <v>0</v>
      </c>
      <c r="AD57" s="120">
        <v>0</v>
      </c>
      <c r="AE57" s="120">
        <v>0</v>
      </c>
      <c r="AF57" s="120">
        <v>0</v>
      </c>
      <c r="AG57" s="120">
        <v>0</v>
      </c>
      <c r="AH57" s="120">
        <v>0</v>
      </c>
      <c r="AI57" s="120">
        <v>0</v>
      </c>
      <c r="AJ57" s="120">
        <v>0</v>
      </c>
      <c r="AK57" s="120">
        <v>0</v>
      </c>
      <c r="AL57" s="120">
        <v>0</v>
      </c>
      <c r="AM57" s="120">
        <v>0</v>
      </c>
      <c r="AN57" s="120" t="s">
        <v>580</v>
      </c>
      <c r="AO57" s="120" t="s">
        <v>580</v>
      </c>
      <c r="AP57" s="120" t="s">
        <v>580</v>
      </c>
      <c r="AQ57" s="120" t="s">
        <v>580</v>
      </c>
      <c r="AR57" s="120" t="s">
        <v>580</v>
      </c>
      <c r="AS57" s="120">
        <v>0</v>
      </c>
      <c r="AT57" s="120">
        <v>0</v>
      </c>
      <c r="AU57" s="120">
        <v>0</v>
      </c>
      <c r="AV57" s="120">
        <v>0</v>
      </c>
      <c r="AW57" s="120">
        <v>0</v>
      </c>
      <c r="AX57" s="120" t="s">
        <v>580</v>
      </c>
      <c r="AY57" s="120" t="s">
        <v>580</v>
      </c>
      <c r="AZ57" s="120" t="s">
        <v>580</v>
      </c>
      <c r="BA57" s="120" t="s">
        <v>580</v>
      </c>
      <c r="BB57" s="120" t="s">
        <v>580</v>
      </c>
      <c r="BC57" s="120">
        <v>0</v>
      </c>
      <c r="BD57" s="120">
        <v>0</v>
      </c>
      <c r="BE57" s="120">
        <v>0</v>
      </c>
      <c r="BF57" s="120">
        <v>0</v>
      </c>
      <c r="BG57" s="120">
        <v>0</v>
      </c>
      <c r="BH57" s="120" t="s">
        <v>580</v>
      </c>
      <c r="BI57" s="120" t="s">
        <v>580</v>
      </c>
      <c r="BJ57" s="120" t="s">
        <v>580</v>
      </c>
      <c r="BK57" s="120" t="s">
        <v>580</v>
      </c>
      <c r="BL57" s="120" t="s">
        <v>580</v>
      </c>
      <c r="BM57" s="120">
        <v>0</v>
      </c>
      <c r="BN57" s="120">
        <v>0</v>
      </c>
      <c r="BO57" s="120">
        <v>0</v>
      </c>
      <c r="BP57" s="120">
        <v>0</v>
      </c>
      <c r="BQ57" s="120">
        <v>0</v>
      </c>
      <c r="BR57" s="120" t="s">
        <v>580</v>
      </c>
      <c r="BS57" s="120" t="s">
        <v>580</v>
      </c>
      <c r="BT57" s="120" t="s">
        <v>580</v>
      </c>
      <c r="BU57" s="120" t="s">
        <v>580</v>
      </c>
      <c r="BV57" s="120" t="s">
        <v>580</v>
      </c>
      <c r="BW57" s="120" t="s">
        <v>580</v>
      </c>
    </row>
    <row r="58" spans="1:75" ht="47.25">
      <c r="A58" s="75" t="s">
        <v>559</v>
      </c>
      <c r="B58" s="190" t="s">
        <v>667</v>
      </c>
      <c r="C58" s="120" t="s">
        <v>700</v>
      </c>
      <c r="D58" s="120" t="s">
        <v>580</v>
      </c>
      <c r="E58" s="120" t="s">
        <v>580</v>
      </c>
      <c r="F58" s="120" t="s">
        <v>580</v>
      </c>
      <c r="G58" s="120" t="s">
        <v>580</v>
      </c>
      <c r="H58" s="120">
        <v>0</v>
      </c>
      <c r="I58" s="120">
        <v>0</v>
      </c>
      <c r="J58" s="120">
        <v>0</v>
      </c>
      <c r="K58" s="120" t="s">
        <v>580</v>
      </c>
      <c r="L58" s="120" t="s">
        <v>580</v>
      </c>
      <c r="M58" s="120" t="s">
        <v>580</v>
      </c>
      <c r="N58" s="120" t="s">
        <v>580</v>
      </c>
      <c r="O58" s="120">
        <v>0</v>
      </c>
      <c r="P58" s="120">
        <v>0</v>
      </c>
      <c r="Q58" s="120">
        <v>0</v>
      </c>
      <c r="R58" s="120" t="s">
        <v>580</v>
      </c>
      <c r="S58" s="120" t="s">
        <v>580</v>
      </c>
      <c r="T58" s="120">
        <v>0</v>
      </c>
      <c r="U58" s="120" t="s">
        <v>580</v>
      </c>
      <c r="V58" s="120">
        <v>0</v>
      </c>
      <c r="W58" s="120">
        <v>0</v>
      </c>
      <c r="X58" s="120" t="s">
        <v>580</v>
      </c>
      <c r="Y58" s="120" t="s">
        <v>580</v>
      </c>
      <c r="Z58" s="120">
        <v>0</v>
      </c>
      <c r="AA58" s="120">
        <v>0</v>
      </c>
      <c r="AB58" s="120">
        <v>0</v>
      </c>
      <c r="AC58" s="120">
        <v>0</v>
      </c>
      <c r="AD58" s="120">
        <v>0</v>
      </c>
      <c r="AE58" s="120">
        <v>0</v>
      </c>
      <c r="AF58" s="120">
        <v>0</v>
      </c>
      <c r="AG58" s="120">
        <v>0</v>
      </c>
      <c r="AH58" s="120">
        <v>0</v>
      </c>
      <c r="AI58" s="120">
        <v>0</v>
      </c>
      <c r="AJ58" s="120">
        <v>0</v>
      </c>
      <c r="AK58" s="120">
        <v>0</v>
      </c>
      <c r="AL58" s="120">
        <v>0</v>
      </c>
      <c r="AM58" s="120">
        <v>0</v>
      </c>
      <c r="AN58" s="120" t="s">
        <v>580</v>
      </c>
      <c r="AO58" s="120" t="s">
        <v>580</v>
      </c>
      <c r="AP58" s="120" t="s">
        <v>580</v>
      </c>
      <c r="AQ58" s="120" t="s">
        <v>580</v>
      </c>
      <c r="AR58" s="120" t="s">
        <v>580</v>
      </c>
      <c r="AS58" s="120">
        <v>0</v>
      </c>
      <c r="AT58" s="120">
        <v>0</v>
      </c>
      <c r="AU58" s="120">
        <v>0</v>
      </c>
      <c r="AV58" s="120">
        <v>0</v>
      </c>
      <c r="AW58" s="120">
        <v>0</v>
      </c>
      <c r="AX58" s="120" t="s">
        <v>580</v>
      </c>
      <c r="AY58" s="120" t="s">
        <v>580</v>
      </c>
      <c r="AZ58" s="120" t="s">
        <v>580</v>
      </c>
      <c r="BA58" s="120" t="s">
        <v>580</v>
      </c>
      <c r="BB58" s="120" t="s">
        <v>580</v>
      </c>
      <c r="BC58" s="120">
        <v>0</v>
      </c>
      <c r="BD58" s="120">
        <v>0</v>
      </c>
      <c r="BE58" s="120">
        <v>0</v>
      </c>
      <c r="BF58" s="120">
        <v>0</v>
      </c>
      <c r="BG58" s="120">
        <v>0</v>
      </c>
      <c r="BH58" s="120" t="s">
        <v>580</v>
      </c>
      <c r="BI58" s="120" t="s">
        <v>580</v>
      </c>
      <c r="BJ58" s="120" t="s">
        <v>580</v>
      </c>
      <c r="BK58" s="120" t="s">
        <v>580</v>
      </c>
      <c r="BL58" s="120" t="s">
        <v>580</v>
      </c>
      <c r="BM58" s="120">
        <v>0</v>
      </c>
      <c r="BN58" s="120">
        <v>0</v>
      </c>
      <c r="BO58" s="120">
        <v>0</v>
      </c>
      <c r="BP58" s="120">
        <v>0</v>
      </c>
      <c r="BQ58" s="120">
        <v>0</v>
      </c>
      <c r="BR58" s="120" t="s">
        <v>580</v>
      </c>
      <c r="BS58" s="120" t="s">
        <v>580</v>
      </c>
      <c r="BT58" s="120" t="s">
        <v>580</v>
      </c>
      <c r="BU58" s="120" t="s">
        <v>580</v>
      </c>
      <c r="BV58" s="120" t="s">
        <v>580</v>
      </c>
      <c r="BW58" s="120" t="s">
        <v>580</v>
      </c>
    </row>
    <row r="59" spans="1:75" ht="47.25">
      <c r="A59" s="75" t="s">
        <v>560</v>
      </c>
      <c r="B59" s="190" t="s">
        <v>668</v>
      </c>
      <c r="C59" s="120" t="s">
        <v>700</v>
      </c>
      <c r="D59" s="120" t="s">
        <v>580</v>
      </c>
      <c r="E59" s="120" t="s">
        <v>580</v>
      </c>
      <c r="F59" s="120" t="s">
        <v>580</v>
      </c>
      <c r="G59" s="120" t="s">
        <v>580</v>
      </c>
      <c r="H59" s="120">
        <v>0</v>
      </c>
      <c r="I59" s="120">
        <v>0</v>
      </c>
      <c r="J59" s="120">
        <v>0</v>
      </c>
      <c r="K59" s="120" t="s">
        <v>580</v>
      </c>
      <c r="L59" s="120" t="s">
        <v>580</v>
      </c>
      <c r="M59" s="120" t="s">
        <v>580</v>
      </c>
      <c r="N59" s="120" t="s">
        <v>580</v>
      </c>
      <c r="O59" s="120">
        <v>0</v>
      </c>
      <c r="P59" s="120">
        <v>0</v>
      </c>
      <c r="Q59" s="120">
        <v>0</v>
      </c>
      <c r="R59" s="120" t="s">
        <v>580</v>
      </c>
      <c r="S59" s="120" t="s">
        <v>580</v>
      </c>
      <c r="T59" s="120">
        <v>0</v>
      </c>
      <c r="U59" s="120" t="s">
        <v>580</v>
      </c>
      <c r="V59" s="120">
        <v>0</v>
      </c>
      <c r="W59" s="120">
        <v>0</v>
      </c>
      <c r="X59" s="120" t="s">
        <v>580</v>
      </c>
      <c r="Y59" s="120" t="s">
        <v>580</v>
      </c>
      <c r="Z59" s="120">
        <v>0</v>
      </c>
      <c r="AA59" s="120">
        <v>0</v>
      </c>
      <c r="AB59" s="120">
        <v>0</v>
      </c>
      <c r="AC59" s="120">
        <v>0</v>
      </c>
      <c r="AD59" s="120">
        <v>0</v>
      </c>
      <c r="AE59" s="120">
        <v>0</v>
      </c>
      <c r="AF59" s="120">
        <v>0</v>
      </c>
      <c r="AG59" s="120">
        <v>0</v>
      </c>
      <c r="AH59" s="120">
        <v>0</v>
      </c>
      <c r="AI59" s="120">
        <v>0</v>
      </c>
      <c r="AJ59" s="120">
        <v>0</v>
      </c>
      <c r="AK59" s="120">
        <v>0</v>
      </c>
      <c r="AL59" s="120">
        <v>0</v>
      </c>
      <c r="AM59" s="120">
        <v>0</v>
      </c>
      <c r="AN59" s="120" t="s">
        <v>580</v>
      </c>
      <c r="AO59" s="120" t="s">
        <v>580</v>
      </c>
      <c r="AP59" s="120" t="s">
        <v>580</v>
      </c>
      <c r="AQ59" s="120" t="s">
        <v>580</v>
      </c>
      <c r="AR59" s="120" t="s">
        <v>580</v>
      </c>
      <c r="AS59" s="120">
        <v>0</v>
      </c>
      <c r="AT59" s="120">
        <v>0</v>
      </c>
      <c r="AU59" s="120">
        <v>0</v>
      </c>
      <c r="AV59" s="120">
        <v>0</v>
      </c>
      <c r="AW59" s="120">
        <v>0</v>
      </c>
      <c r="AX59" s="120" t="s">
        <v>580</v>
      </c>
      <c r="AY59" s="120" t="s">
        <v>580</v>
      </c>
      <c r="AZ59" s="120" t="s">
        <v>580</v>
      </c>
      <c r="BA59" s="120" t="s">
        <v>580</v>
      </c>
      <c r="BB59" s="120" t="s">
        <v>580</v>
      </c>
      <c r="BC59" s="120">
        <v>0</v>
      </c>
      <c r="BD59" s="120">
        <v>0</v>
      </c>
      <c r="BE59" s="120">
        <v>0</v>
      </c>
      <c r="BF59" s="120">
        <v>0</v>
      </c>
      <c r="BG59" s="120">
        <v>0</v>
      </c>
      <c r="BH59" s="120" t="s">
        <v>580</v>
      </c>
      <c r="BI59" s="120" t="s">
        <v>580</v>
      </c>
      <c r="BJ59" s="120" t="s">
        <v>580</v>
      </c>
      <c r="BK59" s="120" t="s">
        <v>580</v>
      </c>
      <c r="BL59" s="120" t="s">
        <v>580</v>
      </c>
      <c r="BM59" s="120">
        <v>0</v>
      </c>
      <c r="BN59" s="120">
        <v>0</v>
      </c>
      <c r="BO59" s="120">
        <v>0</v>
      </c>
      <c r="BP59" s="120">
        <v>0</v>
      </c>
      <c r="BQ59" s="120">
        <v>0</v>
      </c>
      <c r="BR59" s="120" t="s">
        <v>580</v>
      </c>
      <c r="BS59" s="120" t="s">
        <v>580</v>
      </c>
      <c r="BT59" s="120" t="s">
        <v>580</v>
      </c>
      <c r="BU59" s="120" t="s">
        <v>580</v>
      </c>
      <c r="BV59" s="120" t="s">
        <v>580</v>
      </c>
      <c r="BW59" s="120" t="s">
        <v>580</v>
      </c>
    </row>
    <row r="60" spans="1:75" ht="47.25">
      <c r="A60" s="75" t="s">
        <v>561</v>
      </c>
      <c r="B60" s="190" t="s">
        <v>669</v>
      </c>
      <c r="C60" s="120" t="s">
        <v>700</v>
      </c>
      <c r="D60" s="120" t="s">
        <v>580</v>
      </c>
      <c r="E60" s="120" t="s">
        <v>580</v>
      </c>
      <c r="F60" s="120" t="s">
        <v>580</v>
      </c>
      <c r="G60" s="120" t="s">
        <v>580</v>
      </c>
      <c r="H60" s="120">
        <v>0</v>
      </c>
      <c r="I60" s="120">
        <v>0</v>
      </c>
      <c r="J60" s="120">
        <v>0</v>
      </c>
      <c r="K60" s="120" t="s">
        <v>580</v>
      </c>
      <c r="L60" s="120" t="s">
        <v>580</v>
      </c>
      <c r="M60" s="120" t="s">
        <v>580</v>
      </c>
      <c r="N60" s="120" t="s">
        <v>580</v>
      </c>
      <c r="O60" s="120">
        <v>0</v>
      </c>
      <c r="P60" s="120">
        <v>0</v>
      </c>
      <c r="Q60" s="120">
        <v>0</v>
      </c>
      <c r="R60" s="120" t="s">
        <v>580</v>
      </c>
      <c r="S60" s="120" t="s">
        <v>580</v>
      </c>
      <c r="T60" s="120">
        <v>0</v>
      </c>
      <c r="U60" s="120" t="s">
        <v>580</v>
      </c>
      <c r="V60" s="120">
        <v>0</v>
      </c>
      <c r="W60" s="120">
        <v>0</v>
      </c>
      <c r="X60" s="120" t="s">
        <v>580</v>
      </c>
      <c r="Y60" s="120" t="s">
        <v>580</v>
      </c>
      <c r="Z60" s="120">
        <v>0</v>
      </c>
      <c r="AA60" s="120">
        <v>0</v>
      </c>
      <c r="AB60" s="120">
        <v>0</v>
      </c>
      <c r="AC60" s="120">
        <v>0</v>
      </c>
      <c r="AD60" s="120">
        <v>0</v>
      </c>
      <c r="AE60" s="120">
        <v>0</v>
      </c>
      <c r="AF60" s="120">
        <v>0</v>
      </c>
      <c r="AG60" s="120">
        <v>0</v>
      </c>
      <c r="AH60" s="120">
        <v>0</v>
      </c>
      <c r="AI60" s="120">
        <v>0</v>
      </c>
      <c r="AJ60" s="120">
        <v>0</v>
      </c>
      <c r="AK60" s="120">
        <v>0</v>
      </c>
      <c r="AL60" s="120">
        <v>0</v>
      </c>
      <c r="AM60" s="120">
        <v>0</v>
      </c>
      <c r="AN60" s="120" t="s">
        <v>580</v>
      </c>
      <c r="AO60" s="120" t="s">
        <v>580</v>
      </c>
      <c r="AP60" s="120" t="s">
        <v>580</v>
      </c>
      <c r="AQ60" s="120" t="s">
        <v>580</v>
      </c>
      <c r="AR60" s="120" t="s">
        <v>580</v>
      </c>
      <c r="AS60" s="120">
        <v>0</v>
      </c>
      <c r="AT60" s="120">
        <v>0</v>
      </c>
      <c r="AU60" s="120">
        <v>0</v>
      </c>
      <c r="AV60" s="120">
        <v>0</v>
      </c>
      <c r="AW60" s="120">
        <v>0</v>
      </c>
      <c r="AX60" s="120" t="s">
        <v>580</v>
      </c>
      <c r="AY60" s="120" t="s">
        <v>580</v>
      </c>
      <c r="AZ60" s="120" t="s">
        <v>580</v>
      </c>
      <c r="BA60" s="120" t="s">
        <v>580</v>
      </c>
      <c r="BB60" s="120" t="s">
        <v>580</v>
      </c>
      <c r="BC60" s="120">
        <v>0</v>
      </c>
      <c r="BD60" s="120">
        <v>0</v>
      </c>
      <c r="BE60" s="120">
        <v>0</v>
      </c>
      <c r="BF60" s="120">
        <v>0</v>
      </c>
      <c r="BG60" s="120">
        <v>0</v>
      </c>
      <c r="BH60" s="120" t="s">
        <v>580</v>
      </c>
      <c r="BI60" s="120" t="s">
        <v>580</v>
      </c>
      <c r="BJ60" s="120" t="s">
        <v>580</v>
      </c>
      <c r="BK60" s="120" t="s">
        <v>580</v>
      </c>
      <c r="BL60" s="120" t="s">
        <v>580</v>
      </c>
      <c r="BM60" s="120">
        <v>0</v>
      </c>
      <c r="BN60" s="120">
        <v>0</v>
      </c>
      <c r="BO60" s="120">
        <v>0</v>
      </c>
      <c r="BP60" s="120">
        <v>0</v>
      </c>
      <c r="BQ60" s="120">
        <v>0</v>
      </c>
      <c r="BR60" s="120" t="s">
        <v>580</v>
      </c>
      <c r="BS60" s="120" t="s">
        <v>580</v>
      </c>
      <c r="BT60" s="120" t="s">
        <v>580</v>
      </c>
      <c r="BU60" s="120" t="s">
        <v>580</v>
      </c>
      <c r="BV60" s="120" t="s">
        <v>580</v>
      </c>
      <c r="BW60" s="120" t="s">
        <v>580</v>
      </c>
    </row>
    <row r="61" spans="1:75" ht="47.25">
      <c r="A61" s="75" t="s">
        <v>562</v>
      </c>
      <c r="B61" s="190" t="s">
        <v>670</v>
      </c>
      <c r="C61" s="120" t="s">
        <v>700</v>
      </c>
      <c r="D61" s="120" t="s">
        <v>580</v>
      </c>
      <c r="E61" s="120" t="s">
        <v>580</v>
      </c>
      <c r="F61" s="120" t="s">
        <v>580</v>
      </c>
      <c r="G61" s="120" t="s">
        <v>580</v>
      </c>
      <c r="H61" s="120">
        <v>0</v>
      </c>
      <c r="I61" s="120">
        <v>0</v>
      </c>
      <c r="J61" s="120">
        <v>0</v>
      </c>
      <c r="K61" s="120" t="s">
        <v>580</v>
      </c>
      <c r="L61" s="120" t="s">
        <v>580</v>
      </c>
      <c r="M61" s="120" t="s">
        <v>580</v>
      </c>
      <c r="N61" s="120" t="s">
        <v>580</v>
      </c>
      <c r="O61" s="120">
        <v>0</v>
      </c>
      <c r="P61" s="120">
        <v>0</v>
      </c>
      <c r="Q61" s="120">
        <v>0</v>
      </c>
      <c r="R61" s="120" t="s">
        <v>580</v>
      </c>
      <c r="S61" s="120" t="s">
        <v>580</v>
      </c>
      <c r="T61" s="120">
        <v>0</v>
      </c>
      <c r="U61" s="120" t="s">
        <v>580</v>
      </c>
      <c r="V61" s="120">
        <v>0</v>
      </c>
      <c r="W61" s="120">
        <v>0</v>
      </c>
      <c r="X61" s="120" t="s">
        <v>580</v>
      </c>
      <c r="Y61" s="120" t="s">
        <v>580</v>
      </c>
      <c r="Z61" s="120">
        <v>0</v>
      </c>
      <c r="AA61" s="120">
        <v>0</v>
      </c>
      <c r="AB61" s="120">
        <v>0</v>
      </c>
      <c r="AC61" s="120">
        <v>0</v>
      </c>
      <c r="AD61" s="120">
        <v>0</v>
      </c>
      <c r="AE61" s="120">
        <v>0</v>
      </c>
      <c r="AF61" s="120">
        <v>0</v>
      </c>
      <c r="AG61" s="120">
        <v>0</v>
      </c>
      <c r="AH61" s="120">
        <v>0</v>
      </c>
      <c r="AI61" s="120">
        <v>0</v>
      </c>
      <c r="AJ61" s="120">
        <v>0</v>
      </c>
      <c r="AK61" s="120">
        <v>0</v>
      </c>
      <c r="AL61" s="120">
        <v>0</v>
      </c>
      <c r="AM61" s="120">
        <v>0</v>
      </c>
      <c r="AN61" s="120" t="s">
        <v>580</v>
      </c>
      <c r="AO61" s="120" t="s">
        <v>580</v>
      </c>
      <c r="AP61" s="120" t="s">
        <v>580</v>
      </c>
      <c r="AQ61" s="120" t="s">
        <v>580</v>
      </c>
      <c r="AR61" s="120" t="s">
        <v>580</v>
      </c>
      <c r="AS61" s="120">
        <v>0</v>
      </c>
      <c r="AT61" s="120">
        <v>0</v>
      </c>
      <c r="AU61" s="120">
        <v>0</v>
      </c>
      <c r="AV61" s="120">
        <v>0</v>
      </c>
      <c r="AW61" s="120">
        <v>0</v>
      </c>
      <c r="AX61" s="120" t="s">
        <v>580</v>
      </c>
      <c r="AY61" s="120" t="s">
        <v>580</v>
      </c>
      <c r="AZ61" s="120" t="s">
        <v>580</v>
      </c>
      <c r="BA61" s="120" t="s">
        <v>580</v>
      </c>
      <c r="BB61" s="120" t="s">
        <v>580</v>
      </c>
      <c r="BC61" s="120">
        <v>0</v>
      </c>
      <c r="BD61" s="120">
        <v>0</v>
      </c>
      <c r="BE61" s="120">
        <v>0</v>
      </c>
      <c r="BF61" s="120">
        <v>0</v>
      </c>
      <c r="BG61" s="120">
        <v>0</v>
      </c>
      <c r="BH61" s="120" t="s">
        <v>580</v>
      </c>
      <c r="BI61" s="120" t="s">
        <v>580</v>
      </c>
      <c r="BJ61" s="120" t="s">
        <v>580</v>
      </c>
      <c r="BK61" s="120" t="s">
        <v>580</v>
      </c>
      <c r="BL61" s="120" t="s">
        <v>580</v>
      </c>
      <c r="BM61" s="120">
        <v>0</v>
      </c>
      <c r="BN61" s="120">
        <v>0</v>
      </c>
      <c r="BO61" s="120">
        <v>0</v>
      </c>
      <c r="BP61" s="120">
        <v>0</v>
      </c>
      <c r="BQ61" s="120">
        <v>0</v>
      </c>
      <c r="BR61" s="120" t="s">
        <v>580</v>
      </c>
      <c r="BS61" s="120" t="s">
        <v>580</v>
      </c>
      <c r="BT61" s="120" t="s">
        <v>580</v>
      </c>
      <c r="BU61" s="120" t="s">
        <v>580</v>
      </c>
      <c r="BV61" s="120" t="s">
        <v>580</v>
      </c>
      <c r="BW61" s="120" t="s">
        <v>580</v>
      </c>
    </row>
    <row r="62" spans="1:75" ht="69.75" customHeight="1">
      <c r="A62" s="75" t="s">
        <v>671</v>
      </c>
      <c r="B62" s="190" t="s">
        <v>672</v>
      </c>
      <c r="C62" s="120" t="s">
        <v>700</v>
      </c>
      <c r="D62" s="120" t="s">
        <v>580</v>
      </c>
      <c r="E62" s="120" t="s">
        <v>580</v>
      </c>
      <c r="F62" s="120" t="s">
        <v>580</v>
      </c>
      <c r="G62" s="120" t="s">
        <v>580</v>
      </c>
      <c r="H62" s="120">
        <v>0</v>
      </c>
      <c r="I62" s="120">
        <v>0</v>
      </c>
      <c r="J62" s="120">
        <v>0</v>
      </c>
      <c r="K62" s="120" t="s">
        <v>580</v>
      </c>
      <c r="L62" s="120" t="s">
        <v>580</v>
      </c>
      <c r="M62" s="120" t="s">
        <v>580</v>
      </c>
      <c r="N62" s="120" t="s">
        <v>580</v>
      </c>
      <c r="O62" s="120">
        <v>0</v>
      </c>
      <c r="P62" s="120">
        <v>0</v>
      </c>
      <c r="Q62" s="120">
        <v>0</v>
      </c>
      <c r="R62" s="120" t="s">
        <v>580</v>
      </c>
      <c r="S62" s="120" t="s">
        <v>580</v>
      </c>
      <c r="T62" s="120">
        <v>0</v>
      </c>
      <c r="U62" s="120" t="s">
        <v>580</v>
      </c>
      <c r="V62" s="120">
        <v>0</v>
      </c>
      <c r="W62" s="120">
        <v>0</v>
      </c>
      <c r="X62" s="120" t="s">
        <v>580</v>
      </c>
      <c r="Y62" s="120" t="s">
        <v>580</v>
      </c>
      <c r="Z62" s="120">
        <v>0</v>
      </c>
      <c r="AA62" s="120">
        <v>0</v>
      </c>
      <c r="AB62" s="120">
        <v>0</v>
      </c>
      <c r="AC62" s="120">
        <v>0</v>
      </c>
      <c r="AD62" s="120">
        <v>0</v>
      </c>
      <c r="AE62" s="120">
        <v>0</v>
      </c>
      <c r="AF62" s="120">
        <v>0</v>
      </c>
      <c r="AG62" s="120">
        <v>0</v>
      </c>
      <c r="AH62" s="120">
        <v>0</v>
      </c>
      <c r="AI62" s="120">
        <v>0</v>
      </c>
      <c r="AJ62" s="120">
        <v>0</v>
      </c>
      <c r="AK62" s="120">
        <v>0</v>
      </c>
      <c r="AL62" s="120">
        <v>0</v>
      </c>
      <c r="AM62" s="120">
        <v>0</v>
      </c>
      <c r="AN62" s="120" t="s">
        <v>580</v>
      </c>
      <c r="AO62" s="120" t="s">
        <v>580</v>
      </c>
      <c r="AP62" s="120" t="s">
        <v>580</v>
      </c>
      <c r="AQ62" s="120" t="s">
        <v>580</v>
      </c>
      <c r="AR62" s="120" t="s">
        <v>580</v>
      </c>
      <c r="AS62" s="120">
        <v>0</v>
      </c>
      <c r="AT62" s="120">
        <v>0</v>
      </c>
      <c r="AU62" s="120">
        <v>0</v>
      </c>
      <c r="AV62" s="120">
        <v>0</v>
      </c>
      <c r="AW62" s="120">
        <v>0</v>
      </c>
      <c r="AX62" s="120" t="s">
        <v>580</v>
      </c>
      <c r="AY62" s="120" t="s">
        <v>580</v>
      </c>
      <c r="AZ62" s="120" t="s">
        <v>580</v>
      </c>
      <c r="BA62" s="120" t="s">
        <v>580</v>
      </c>
      <c r="BB62" s="120" t="s">
        <v>580</v>
      </c>
      <c r="BC62" s="120">
        <v>0</v>
      </c>
      <c r="BD62" s="120">
        <v>0</v>
      </c>
      <c r="BE62" s="120">
        <v>0</v>
      </c>
      <c r="BF62" s="120">
        <v>0</v>
      </c>
      <c r="BG62" s="120">
        <v>0</v>
      </c>
      <c r="BH62" s="120" t="s">
        <v>580</v>
      </c>
      <c r="BI62" s="120" t="s">
        <v>580</v>
      </c>
      <c r="BJ62" s="120" t="s">
        <v>580</v>
      </c>
      <c r="BK62" s="120" t="s">
        <v>580</v>
      </c>
      <c r="BL62" s="120" t="s">
        <v>580</v>
      </c>
      <c r="BM62" s="120">
        <v>0</v>
      </c>
      <c r="BN62" s="120">
        <v>0</v>
      </c>
      <c r="BO62" s="120">
        <v>0</v>
      </c>
      <c r="BP62" s="120">
        <v>0</v>
      </c>
      <c r="BQ62" s="120">
        <v>0</v>
      </c>
      <c r="BR62" s="120" t="s">
        <v>580</v>
      </c>
      <c r="BS62" s="120" t="s">
        <v>580</v>
      </c>
      <c r="BT62" s="120" t="s">
        <v>580</v>
      </c>
      <c r="BU62" s="120" t="s">
        <v>580</v>
      </c>
      <c r="BV62" s="120" t="s">
        <v>580</v>
      </c>
      <c r="BW62" s="120" t="s">
        <v>580</v>
      </c>
    </row>
    <row r="63" spans="1:75" ht="66.75" customHeight="1">
      <c r="A63" s="75" t="s">
        <v>673</v>
      </c>
      <c r="B63" s="190" t="s">
        <v>674</v>
      </c>
      <c r="C63" s="120" t="s">
        <v>700</v>
      </c>
      <c r="D63" s="120" t="s">
        <v>580</v>
      </c>
      <c r="E63" s="120" t="s">
        <v>580</v>
      </c>
      <c r="F63" s="120" t="s">
        <v>580</v>
      </c>
      <c r="G63" s="120" t="s">
        <v>580</v>
      </c>
      <c r="H63" s="120">
        <v>0</v>
      </c>
      <c r="I63" s="120">
        <v>0</v>
      </c>
      <c r="J63" s="120">
        <v>0</v>
      </c>
      <c r="K63" s="120" t="s">
        <v>580</v>
      </c>
      <c r="L63" s="120" t="s">
        <v>580</v>
      </c>
      <c r="M63" s="120" t="s">
        <v>580</v>
      </c>
      <c r="N63" s="120" t="s">
        <v>580</v>
      </c>
      <c r="O63" s="120">
        <v>0</v>
      </c>
      <c r="P63" s="120">
        <v>0</v>
      </c>
      <c r="Q63" s="120">
        <v>0</v>
      </c>
      <c r="R63" s="120" t="s">
        <v>580</v>
      </c>
      <c r="S63" s="120" t="s">
        <v>580</v>
      </c>
      <c r="T63" s="120">
        <v>0</v>
      </c>
      <c r="U63" s="120" t="s">
        <v>580</v>
      </c>
      <c r="V63" s="120">
        <v>0</v>
      </c>
      <c r="W63" s="120">
        <v>0</v>
      </c>
      <c r="X63" s="120" t="s">
        <v>580</v>
      </c>
      <c r="Y63" s="120" t="s">
        <v>580</v>
      </c>
      <c r="Z63" s="120">
        <v>0</v>
      </c>
      <c r="AA63" s="120">
        <v>0</v>
      </c>
      <c r="AB63" s="120">
        <v>0</v>
      </c>
      <c r="AC63" s="120">
        <v>0</v>
      </c>
      <c r="AD63" s="120">
        <v>0</v>
      </c>
      <c r="AE63" s="120">
        <v>0</v>
      </c>
      <c r="AF63" s="120">
        <v>0</v>
      </c>
      <c r="AG63" s="120">
        <v>0</v>
      </c>
      <c r="AH63" s="120">
        <v>0</v>
      </c>
      <c r="AI63" s="120">
        <v>0</v>
      </c>
      <c r="AJ63" s="120">
        <v>0</v>
      </c>
      <c r="AK63" s="120">
        <v>0</v>
      </c>
      <c r="AL63" s="120">
        <v>0</v>
      </c>
      <c r="AM63" s="120">
        <v>0</v>
      </c>
      <c r="AN63" s="120" t="s">
        <v>580</v>
      </c>
      <c r="AO63" s="120" t="s">
        <v>580</v>
      </c>
      <c r="AP63" s="120" t="s">
        <v>580</v>
      </c>
      <c r="AQ63" s="120" t="s">
        <v>580</v>
      </c>
      <c r="AR63" s="120" t="s">
        <v>580</v>
      </c>
      <c r="AS63" s="120">
        <v>0</v>
      </c>
      <c r="AT63" s="120">
        <v>0</v>
      </c>
      <c r="AU63" s="120">
        <v>0</v>
      </c>
      <c r="AV63" s="120">
        <v>0</v>
      </c>
      <c r="AW63" s="120">
        <v>0</v>
      </c>
      <c r="AX63" s="120" t="s">
        <v>580</v>
      </c>
      <c r="AY63" s="120" t="s">
        <v>580</v>
      </c>
      <c r="AZ63" s="120" t="s">
        <v>580</v>
      </c>
      <c r="BA63" s="120" t="s">
        <v>580</v>
      </c>
      <c r="BB63" s="120" t="s">
        <v>580</v>
      </c>
      <c r="BC63" s="120">
        <v>0</v>
      </c>
      <c r="BD63" s="120">
        <v>0</v>
      </c>
      <c r="BE63" s="120">
        <v>0</v>
      </c>
      <c r="BF63" s="120">
        <v>0</v>
      </c>
      <c r="BG63" s="120">
        <v>0</v>
      </c>
      <c r="BH63" s="120" t="s">
        <v>580</v>
      </c>
      <c r="BI63" s="120" t="s">
        <v>580</v>
      </c>
      <c r="BJ63" s="120" t="s">
        <v>580</v>
      </c>
      <c r="BK63" s="120" t="s">
        <v>580</v>
      </c>
      <c r="BL63" s="120" t="s">
        <v>580</v>
      </c>
      <c r="BM63" s="120">
        <v>0</v>
      </c>
      <c r="BN63" s="120">
        <v>0</v>
      </c>
      <c r="BO63" s="120">
        <v>0</v>
      </c>
      <c r="BP63" s="120">
        <v>0</v>
      </c>
      <c r="BQ63" s="120">
        <v>0</v>
      </c>
      <c r="BR63" s="120" t="s">
        <v>580</v>
      </c>
      <c r="BS63" s="120" t="s">
        <v>580</v>
      </c>
      <c r="BT63" s="120" t="s">
        <v>580</v>
      </c>
      <c r="BU63" s="120" t="s">
        <v>580</v>
      </c>
      <c r="BV63" s="120" t="s">
        <v>580</v>
      </c>
      <c r="BW63" s="120" t="s">
        <v>580</v>
      </c>
    </row>
    <row r="64" spans="1:75" ht="72.75" customHeight="1">
      <c r="A64" s="75" t="s">
        <v>675</v>
      </c>
      <c r="B64" s="190" t="s">
        <v>676</v>
      </c>
      <c r="C64" s="120" t="s">
        <v>700</v>
      </c>
      <c r="D64" s="120" t="s">
        <v>580</v>
      </c>
      <c r="E64" s="120" t="s">
        <v>580</v>
      </c>
      <c r="F64" s="120" t="s">
        <v>580</v>
      </c>
      <c r="G64" s="120" t="s">
        <v>580</v>
      </c>
      <c r="H64" s="120">
        <v>0</v>
      </c>
      <c r="I64" s="120">
        <v>0</v>
      </c>
      <c r="J64" s="120">
        <v>0</v>
      </c>
      <c r="K64" s="120" t="s">
        <v>580</v>
      </c>
      <c r="L64" s="120" t="s">
        <v>580</v>
      </c>
      <c r="M64" s="120" t="s">
        <v>580</v>
      </c>
      <c r="N64" s="120" t="s">
        <v>580</v>
      </c>
      <c r="O64" s="120">
        <v>0</v>
      </c>
      <c r="P64" s="120">
        <v>0</v>
      </c>
      <c r="Q64" s="120">
        <v>0</v>
      </c>
      <c r="R64" s="120" t="s">
        <v>580</v>
      </c>
      <c r="S64" s="120" t="s">
        <v>580</v>
      </c>
      <c r="T64" s="120">
        <v>0</v>
      </c>
      <c r="U64" s="120" t="s">
        <v>580</v>
      </c>
      <c r="V64" s="120">
        <v>0</v>
      </c>
      <c r="W64" s="120">
        <v>0</v>
      </c>
      <c r="X64" s="120" t="s">
        <v>580</v>
      </c>
      <c r="Y64" s="120" t="s">
        <v>580</v>
      </c>
      <c r="Z64" s="120">
        <v>0</v>
      </c>
      <c r="AA64" s="120">
        <v>0</v>
      </c>
      <c r="AB64" s="120">
        <v>0</v>
      </c>
      <c r="AC64" s="120">
        <v>0</v>
      </c>
      <c r="AD64" s="120">
        <v>0</v>
      </c>
      <c r="AE64" s="120">
        <v>0</v>
      </c>
      <c r="AF64" s="120">
        <v>0</v>
      </c>
      <c r="AG64" s="120">
        <v>0</v>
      </c>
      <c r="AH64" s="120">
        <v>0</v>
      </c>
      <c r="AI64" s="120">
        <v>0</v>
      </c>
      <c r="AJ64" s="120">
        <v>0</v>
      </c>
      <c r="AK64" s="120">
        <v>0</v>
      </c>
      <c r="AL64" s="120">
        <v>0</v>
      </c>
      <c r="AM64" s="120">
        <v>0</v>
      </c>
      <c r="AN64" s="120" t="s">
        <v>580</v>
      </c>
      <c r="AO64" s="120" t="s">
        <v>580</v>
      </c>
      <c r="AP64" s="120" t="s">
        <v>580</v>
      </c>
      <c r="AQ64" s="120" t="s">
        <v>580</v>
      </c>
      <c r="AR64" s="120" t="s">
        <v>580</v>
      </c>
      <c r="AS64" s="120">
        <v>0</v>
      </c>
      <c r="AT64" s="120">
        <v>0</v>
      </c>
      <c r="AU64" s="120">
        <v>0</v>
      </c>
      <c r="AV64" s="120">
        <v>0</v>
      </c>
      <c r="AW64" s="120">
        <v>0</v>
      </c>
      <c r="AX64" s="120" t="s">
        <v>580</v>
      </c>
      <c r="AY64" s="120" t="s">
        <v>580</v>
      </c>
      <c r="AZ64" s="120" t="s">
        <v>580</v>
      </c>
      <c r="BA64" s="120" t="s">
        <v>580</v>
      </c>
      <c r="BB64" s="120" t="s">
        <v>580</v>
      </c>
      <c r="BC64" s="120">
        <v>0</v>
      </c>
      <c r="BD64" s="120">
        <v>0</v>
      </c>
      <c r="BE64" s="120">
        <v>0</v>
      </c>
      <c r="BF64" s="120">
        <v>0</v>
      </c>
      <c r="BG64" s="120">
        <v>0</v>
      </c>
      <c r="BH64" s="120" t="s">
        <v>580</v>
      </c>
      <c r="BI64" s="120" t="s">
        <v>580</v>
      </c>
      <c r="BJ64" s="120" t="s">
        <v>580</v>
      </c>
      <c r="BK64" s="120" t="s">
        <v>580</v>
      </c>
      <c r="BL64" s="120" t="s">
        <v>580</v>
      </c>
      <c r="BM64" s="120">
        <v>0</v>
      </c>
      <c r="BN64" s="120">
        <v>0</v>
      </c>
      <c r="BO64" s="120">
        <v>0</v>
      </c>
      <c r="BP64" s="120">
        <v>0</v>
      </c>
      <c r="BQ64" s="120">
        <v>0</v>
      </c>
      <c r="BR64" s="120" t="s">
        <v>580</v>
      </c>
      <c r="BS64" s="120" t="s">
        <v>580</v>
      </c>
      <c r="BT64" s="120" t="s">
        <v>580</v>
      </c>
      <c r="BU64" s="120" t="s">
        <v>580</v>
      </c>
      <c r="BV64" s="120" t="s">
        <v>580</v>
      </c>
      <c r="BW64" s="120" t="s">
        <v>580</v>
      </c>
    </row>
    <row r="65" spans="1:75" ht="69.75" customHeight="1">
      <c r="A65" s="75" t="s">
        <v>677</v>
      </c>
      <c r="B65" s="190" t="s">
        <v>678</v>
      </c>
      <c r="C65" s="120" t="s">
        <v>700</v>
      </c>
      <c r="D65" s="120" t="s">
        <v>580</v>
      </c>
      <c r="E65" s="120" t="s">
        <v>580</v>
      </c>
      <c r="F65" s="120" t="s">
        <v>580</v>
      </c>
      <c r="G65" s="120" t="s">
        <v>580</v>
      </c>
      <c r="H65" s="120">
        <v>0</v>
      </c>
      <c r="I65" s="120">
        <v>0</v>
      </c>
      <c r="J65" s="120">
        <v>0</v>
      </c>
      <c r="K65" s="120" t="s">
        <v>580</v>
      </c>
      <c r="L65" s="120" t="s">
        <v>580</v>
      </c>
      <c r="M65" s="120" t="s">
        <v>580</v>
      </c>
      <c r="N65" s="120" t="s">
        <v>580</v>
      </c>
      <c r="O65" s="120">
        <v>0</v>
      </c>
      <c r="P65" s="120">
        <v>0</v>
      </c>
      <c r="Q65" s="120">
        <v>0</v>
      </c>
      <c r="R65" s="120" t="s">
        <v>580</v>
      </c>
      <c r="S65" s="120" t="s">
        <v>580</v>
      </c>
      <c r="T65" s="120">
        <v>0</v>
      </c>
      <c r="U65" s="120" t="s">
        <v>580</v>
      </c>
      <c r="V65" s="120">
        <v>0</v>
      </c>
      <c r="W65" s="120">
        <v>0</v>
      </c>
      <c r="X65" s="120" t="s">
        <v>580</v>
      </c>
      <c r="Y65" s="120" t="s">
        <v>580</v>
      </c>
      <c r="Z65" s="120">
        <v>0</v>
      </c>
      <c r="AA65" s="120">
        <v>0</v>
      </c>
      <c r="AB65" s="120">
        <v>0</v>
      </c>
      <c r="AC65" s="120">
        <v>0</v>
      </c>
      <c r="AD65" s="120">
        <v>0</v>
      </c>
      <c r="AE65" s="120">
        <v>0</v>
      </c>
      <c r="AF65" s="120">
        <v>0</v>
      </c>
      <c r="AG65" s="120">
        <v>0</v>
      </c>
      <c r="AH65" s="120">
        <v>0</v>
      </c>
      <c r="AI65" s="120">
        <v>0</v>
      </c>
      <c r="AJ65" s="120">
        <v>0</v>
      </c>
      <c r="AK65" s="120">
        <v>0</v>
      </c>
      <c r="AL65" s="120">
        <v>0</v>
      </c>
      <c r="AM65" s="120">
        <v>0</v>
      </c>
      <c r="AN65" s="120" t="s">
        <v>580</v>
      </c>
      <c r="AO65" s="120" t="s">
        <v>580</v>
      </c>
      <c r="AP65" s="120" t="s">
        <v>580</v>
      </c>
      <c r="AQ65" s="120" t="s">
        <v>580</v>
      </c>
      <c r="AR65" s="120" t="s">
        <v>580</v>
      </c>
      <c r="AS65" s="120">
        <v>0</v>
      </c>
      <c r="AT65" s="120">
        <v>0</v>
      </c>
      <c r="AU65" s="120">
        <v>0</v>
      </c>
      <c r="AV65" s="120">
        <v>0</v>
      </c>
      <c r="AW65" s="120">
        <v>0</v>
      </c>
      <c r="AX65" s="120" t="s">
        <v>580</v>
      </c>
      <c r="AY65" s="120" t="s">
        <v>580</v>
      </c>
      <c r="AZ65" s="120" t="s">
        <v>580</v>
      </c>
      <c r="BA65" s="120" t="s">
        <v>580</v>
      </c>
      <c r="BB65" s="120" t="s">
        <v>580</v>
      </c>
      <c r="BC65" s="120">
        <v>0</v>
      </c>
      <c r="BD65" s="120">
        <v>0</v>
      </c>
      <c r="BE65" s="120">
        <v>0</v>
      </c>
      <c r="BF65" s="120">
        <v>0</v>
      </c>
      <c r="BG65" s="120">
        <v>0</v>
      </c>
      <c r="BH65" s="120" t="s">
        <v>580</v>
      </c>
      <c r="BI65" s="120" t="s">
        <v>580</v>
      </c>
      <c r="BJ65" s="120" t="s">
        <v>580</v>
      </c>
      <c r="BK65" s="120" t="s">
        <v>580</v>
      </c>
      <c r="BL65" s="120" t="s">
        <v>580</v>
      </c>
      <c r="BM65" s="120">
        <v>0</v>
      </c>
      <c r="BN65" s="120">
        <v>0</v>
      </c>
      <c r="BO65" s="120">
        <v>0</v>
      </c>
      <c r="BP65" s="120">
        <v>0</v>
      </c>
      <c r="BQ65" s="120">
        <v>0</v>
      </c>
      <c r="BR65" s="120" t="s">
        <v>580</v>
      </c>
      <c r="BS65" s="120" t="s">
        <v>580</v>
      </c>
      <c r="BT65" s="120" t="s">
        <v>580</v>
      </c>
      <c r="BU65" s="120" t="s">
        <v>580</v>
      </c>
      <c r="BV65" s="120" t="s">
        <v>580</v>
      </c>
      <c r="BW65" s="120" t="s">
        <v>580</v>
      </c>
    </row>
    <row r="66" spans="1:75" ht="68.25" customHeight="1">
      <c r="A66" s="75" t="s">
        <v>512</v>
      </c>
      <c r="B66" s="190" t="s">
        <v>679</v>
      </c>
      <c r="C66" s="120" t="s">
        <v>700</v>
      </c>
      <c r="D66" s="120" t="s">
        <v>580</v>
      </c>
      <c r="E66" s="120" t="s">
        <v>580</v>
      </c>
      <c r="F66" s="120" t="s">
        <v>580</v>
      </c>
      <c r="G66" s="120" t="s">
        <v>580</v>
      </c>
      <c r="H66" s="120">
        <v>0</v>
      </c>
      <c r="I66" s="120">
        <v>0</v>
      </c>
      <c r="J66" s="120">
        <v>0</v>
      </c>
      <c r="K66" s="120" t="s">
        <v>580</v>
      </c>
      <c r="L66" s="120" t="s">
        <v>580</v>
      </c>
      <c r="M66" s="120" t="s">
        <v>580</v>
      </c>
      <c r="N66" s="120" t="s">
        <v>580</v>
      </c>
      <c r="O66" s="120">
        <v>0</v>
      </c>
      <c r="P66" s="120">
        <v>0</v>
      </c>
      <c r="Q66" s="120">
        <v>0</v>
      </c>
      <c r="R66" s="120" t="s">
        <v>580</v>
      </c>
      <c r="S66" s="120" t="s">
        <v>580</v>
      </c>
      <c r="T66" s="120">
        <v>0</v>
      </c>
      <c r="U66" s="120" t="s">
        <v>580</v>
      </c>
      <c r="V66" s="120">
        <v>0</v>
      </c>
      <c r="W66" s="120">
        <v>0</v>
      </c>
      <c r="X66" s="120" t="s">
        <v>580</v>
      </c>
      <c r="Y66" s="120" t="s">
        <v>580</v>
      </c>
      <c r="Z66" s="120">
        <v>0</v>
      </c>
      <c r="AA66" s="120">
        <v>0</v>
      </c>
      <c r="AB66" s="120">
        <v>0</v>
      </c>
      <c r="AC66" s="120">
        <v>0</v>
      </c>
      <c r="AD66" s="120">
        <v>0</v>
      </c>
      <c r="AE66" s="120">
        <v>0</v>
      </c>
      <c r="AF66" s="120">
        <v>0</v>
      </c>
      <c r="AG66" s="120">
        <v>0</v>
      </c>
      <c r="AH66" s="120">
        <v>0</v>
      </c>
      <c r="AI66" s="120">
        <v>0</v>
      </c>
      <c r="AJ66" s="120">
        <v>0</v>
      </c>
      <c r="AK66" s="120">
        <v>0</v>
      </c>
      <c r="AL66" s="120">
        <v>0</v>
      </c>
      <c r="AM66" s="120">
        <v>0</v>
      </c>
      <c r="AN66" s="120" t="s">
        <v>580</v>
      </c>
      <c r="AO66" s="120" t="s">
        <v>580</v>
      </c>
      <c r="AP66" s="120" t="s">
        <v>580</v>
      </c>
      <c r="AQ66" s="120" t="s">
        <v>580</v>
      </c>
      <c r="AR66" s="120" t="s">
        <v>580</v>
      </c>
      <c r="AS66" s="120">
        <v>0</v>
      </c>
      <c r="AT66" s="120">
        <v>0</v>
      </c>
      <c r="AU66" s="120">
        <v>0</v>
      </c>
      <c r="AV66" s="120">
        <v>0</v>
      </c>
      <c r="AW66" s="120">
        <v>0</v>
      </c>
      <c r="AX66" s="120" t="s">
        <v>580</v>
      </c>
      <c r="AY66" s="120" t="s">
        <v>580</v>
      </c>
      <c r="AZ66" s="120" t="s">
        <v>580</v>
      </c>
      <c r="BA66" s="120" t="s">
        <v>580</v>
      </c>
      <c r="BB66" s="120" t="s">
        <v>580</v>
      </c>
      <c r="BC66" s="120">
        <v>0</v>
      </c>
      <c r="BD66" s="120">
        <v>0</v>
      </c>
      <c r="BE66" s="120">
        <v>0</v>
      </c>
      <c r="BF66" s="120">
        <v>0</v>
      </c>
      <c r="BG66" s="120">
        <v>0</v>
      </c>
      <c r="BH66" s="120" t="s">
        <v>580</v>
      </c>
      <c r="BI66" s="120" t="s">
        <v>580</v>
      </c>
      <c r="BJ66" s="120" t="s">
        <v>580</v>
      </c>
      <c r="BK66" s="120" t="s">
        <v>580</v>
      </c>
      <c r="BL66" s="120" t="s">
        <v>580</v>
      </c>
      <c r="BM66" s="120">
        <v>0</v>
      </c>
      <c r="BN66" s="120">
        <v>0</v>
      </c>
      <c r="BO66" s="120">
        <v>0</v>
      </c>
      <c r="BP66" s="120">
        <v>0</v>
      </c>
      <c r="BQ66" s="120">
        <v>0</v>
      </c>
      <c r="BR66" s="120" t="s">
        <v>580</v>
      </c>
      <c r="BS66" s="120" t="s">
        <v>580</v>
      </c>
      <c r="BT66" s="120" t="s">
        <v>580</v>
      </c>
      <c r="BU66" s="120" t="s">
        <v>580</v>
      </c>
      <c r="BV66" s="120" t="s">
        <v>580</v>
      </c>
      <c r="BW66" s="120" t="s">
        <v>580</v>
      </c>
    </row>
    <row r="67" spans="1:75" ht="54" customHeight="1">
      <c r="A67" s="75" t="s">
        <v>563</v>
      </c>
      <c r="B67" s="190" t="s">
        <v>680</v>
      </c>
      <c r="C67" s="120" t="s">
        <v>700</v>
      </c>
      <c r="D67" s="120" t="s">
        <v>580</v>
      </c>
      <c r="E67" s="120" t="s">
        <v>580</v>
      </c>
      <c r="F67" s="120" t="s">
        <v>580</v>
      </c>
      <c r="G67" s="120" t="s">
        <v>580</v>
      </c>
      <c r="H67" s="120">
        <v>0</v>
      </c>
      <c r="I67" s="120">
        <v>0</v>
      </c>
      <c r="J67" s="120">
        <v>0</v>
      </c>
      <c r="K67" s="120" t="s">
        <v>580</v>
      </c>
      <c r="L67" s="120" t="s">
        <v>580</v>
      </c>
      <c r="M67" s="120" t="s">
        <v>580</v>
      </c>
      <c r="N67" s="120" t="s">
        <v>580</v>
      </c>
      <c r="O67" s="120">
        <v>0</v>
      </c>
      <c r="P67" s="120">
        <v>0</v>
      </c>
      <c r="Q67" s="120">
        <v>0</v>
      </c>
      <c r="R67" s="120" t="s">
        <v>580</v>
      </c>
      <c r="S67" s="120" t="s">
        <v>580</v>
      </c>
      <c r="T67" s="120">
        <v>0</v>
      </c>
      <c r="U67" s="120" t="s">
        <v>580</v>
      </c>
      <c r="V67" s="120">
        <v>0</v>
      </c>
      <c r="W67" s="120">
        <v>0</v>
      </c>
      <c r="X67" s="120" t="s">
        <v>580</v>
      </c>
      <c r="Y67" s="120" t="s">
        <v>580</v>
      </c>
      <c r="Z67" s="120">
        <v>0</v>
      </c>
      <c r="AA67" s="120">
        <v>0</v>
      </c>
      <c r="AB67" s="120">
        <v>0</v>
      </c>
      <c r="AC67" s="120">
        <v>0</v>
      </c>
      <c r="AD67" s="120">
        <v>0</v>
      </c>
      <c r="AE67" s="120">
        <v>0</v>
      </c>
      <c r="AF67" s="120">
        <v>0</v>
      </c>
      <c r="AG67" s="120">
        <v>0</v>
      </c>
      <c r="AH67" s="120">
        <v>0</v>
      </c>
      <c r="AI67" s="120">
        <v>0</v>
      </c>
      <c r="AJ67" s="120">
        <v>0</v>
      </c>
      <c r="AK67" s="120">
        <v>0</v>
      </c>
      <c r="AL67" s="120">
        <v>0</v>
      </c>
      <c r="AM67" s="120">
        <v>0</v>
      </c>
      <c r="AN67" s="120" t="s">
        <v>580</v>
      </c>
      <c r="AO67" s="120" t="s">
        <v>580</v>
      </c>
      <c r="AP67" s="120" t="s">
        <v>580</v>
      </c>
      <c r="AQ67" s="120" t="s">
        <v>580</v>
      </c>
      <c r="AR67" s="120" t="s">
        <v>580</v>
      </c>
      <c r="AS67" s="120">
        <v>0</v>
      </c>
      <c r="AT67" s="120">
        <v>0</v>
      </c>
      <c r="AU67" s="120">
        <v>0</v>
      </c>
      <c r="AV67" s="120">
        <v>0</v>
      </c>
      <c r="AW67" s="120">
        <v>0</v>
      </c>
      <c r="AX67" s="120" t="s">
        <v>580</v>
      </c>
      <c r="AY67" s="120" t="s">
        <v>580</v>
      </c>
      <c r="AZ67" s="120" t="s">
        <v>580</v>
      </c>
      <c r="BA67" s="120" t="s">
        <v>580</v>
      </c>
      <c r="BB67" s="120" t="s">
        <v>580</v>
      </c>
      <c r="BC67" s="120">
        <v>0</v>
      </c>
      <c r="BD67" s="120">
        <v>0</v>
      </c>
      <c r="BE67" s="120">
        <v>0</v>
      </c>
      <c r="BF67" s="120">
        <v>0</v>
      </c>
      <c r="BG67" s="120">
        <v>0</v>
      </c>
      <c r="BH67" s="120" t="s">
        <v>580</v>
      </c>
      <c r="BI67" s="120" t="s">
        <v>580</v>
      </c>
      <c r="BJ67" s="120" t="s">
        <v>580</v>
      </c>
      <c r="BK67" s="120" t="s">
        <v>580</v>
      </c>
      <c r="BL67" s="120" t="s">
        <v>580</v>
      </c>
      <c r="BM67" s="120">
        <v>0</v>
      </c>
      <c r="BN67" s="120">
        <v>0</v>
      </c>
      <c r="BO67" s="120">
        <v>0</v>
      </c>
      <c r="BP67" s="120">
        <v>0</v>
      </c>
      <c r="BQ67" s="120">
        <v>0</v>
      </c>
      <c r="BR67" s="120" t="s">
        <v>580</v>
      </c>
      <c r="BS67" s="120" t="s">
        <v>580</v>
      </c>
      <c r="BT67" s="120" t="s">
        <v>580</v>
      </c>
      <c r="BU67" s="120" t="s">
        <v>580</v>
      </c>
      <c r="BV67" s="120" t="s">
        <v>580</v>
      </c>
      <c r="BW67" s="120" t="s">
        <v>580</v>
      </c>
    </row>
    <row r="68" spans="1:75" ht="66" customHeight="1">
      <c r="A68" s="75" t="s">
        <v>564</v>
      </c>
      <c r="B68" s="190" t="s">
        <v>681</v>
      </c>
      <c r="C68" s="120" t="s">
        <v>700</v>
      </c>
      <c r="D68" s="120" t="s">
        <v>580</v>
      </c>
      <c r="E68" s="120" t="s">
        <v>580</v>
      </c>
      <c r="F68" s="120" t="s">
        <v>580</v>
      </c>
      <c r="G68" s="120" t="s">
        <v>580</v>
      </c>
      <c r="H68" s="120">
        <v>0</v>
      </c>
      <c r="I68" s="120">
        <v>0</v>
      </c>
      <c r="J68" s="120">
        <v>0</v>
      </c>
      <c r="K68" s="120" t="s">
        <v>580</v>
      </c>
      <c r="L68" s="120" t="s">
        <v>580</v>
      </c>
      <c r="M68" s="120" t="s">
        <v>580</v>
      </c>
      <c r="N68" s="120" t="s">
        <v>580</v>
      </c>
      <c r="O68" s="120">
        <v>0</v>
      </c>
      <c r="P68" s="120">
        <v>0</v>
      </c>
      <c r="Q68" s="120">
        <v>0</v>
      </c>
      <c r="R68" s="120" t="s">
        <v>580</v>
      </c>
      <c r="S68" s="120" t="s">
        <v>580</v>
      </c>
      <c r="T68" s="120">
        <v>0</v>
      </c>
      <c r="U68" s="120" t="s">
        <v>580</v>
      </c>
      <c r="V68" s="120">
        <v>0</v>
      </c>
      <c r="W68" s="120">
        <v>0</v>
      </c>
      <c r="X68" s="120" t="s">
        <v>580</v>
      </c>
      <c r="Y68" s="120" t="s">
        <v>580</v>
      </c>
      <c r="Z68" s="120">
        <v>0</v>
      </c>
      <c r="AA68" s="120">
        <v>0</v>
      </c>
      <c r="AB68" s="120">
        <v>0</v>
      </c>
      <c r="AC68" s="120">
        <v>0</v>
      </c>
      <c r="AD68" s="120">
        <v>0</v>
      </c>
      <c r="AE68" s="120">
        <v>0</v>
      </c>
      <c r="AF68" s="120">
        <v>0</v>
      </c>
      <c r="AG68" s="120">
        <v>0</v>
      </c>
      <c r="AH68" s="120">
        <v>0</v>
      </c>
      <c r="AI68" s="120">
        <v>0</v>
      </c>
      <c r="AJ68" s="120">
        <v>0</v>
      </c>
      <c r="AK68" s="120">
        <v>0</v>
      </c>
      <c r="AL68" s="120">
        <v>0</v>
      </c>
      <c r="AM68" s="120">
        <v>0</v>
      </c>
      <c r="AN68" s="120" t="s">
        <v>580</v>
      </c>
      <c r="AO68" s="120" t="s">
        <v>580</v>
      </c>
      <c r="AP68" s="120" t="s">
        <v>580</v>
      </c>
      <c r="AQ68" s="120" t="s">
        <v>580</v>
      </c>
      <c r="AR68" s="120" t="s">
        <v>580</v>
      </c>
      <c r="AS68" s="120">
        <v>0</v>
      </c>
      <c r="AT68" s="120">
        <v>0</v>
      </c>
      <c r="AU68" s="120">
        <v>0</v>
      </c>
      <c r="AV68" s="120">
        <v>0</v>
      </c>
      <c r="AW68" s="120">
        <v>0</v>
      </c>
      <c r="AX68" s="120" t="s">
        <v>580</v>
      </c>
      <c r="AY68" s="120" t="s">
        <v>580</v>
      </c>
      <c r="AZ68" s="120" t="s">
        <v>580</v>
      </c>
      <c r="BA68" s="120" t="s">
        <v>580</v>
      </c>
      <c r="BB68" s="120" t="s">
        <v>580</v>
      </c>
      <c r="BC68" s="120">
        <v>0</v>
      </c>
      <c r="BD68" s="120">
        <v>0</v>
      </c>
      <c r="BE68" s="120">
        <v>0</v>
      </c>
      <c r="BF68" s="120">
        <v>0</v>
      </c>
      <c r="BG68" s="120">
        <v>0</v>
      </c>
      <c r="BH68" s="120" t="s">
        <v>580</v>
      </c>
      <c r="BI68" s="120" t="s">
        <v>580</v>
      </c>
      <c r="BJ68" s="120" t="s">
        <v>580</v>
      </c>
      <c r="BK68" s="120" t="s">
        <v>580</v>
      </c>
      <c r="BL68" s="120" t="s">
        <v>580</v>
      </c>
      <c r="BM68" s="120">
        <v>0</v>
      </c>
      <c r="BN68" s="120">
        <v>0</v>
      </c>
      <c r="BO68" s="120">
        <v>0</v>
      </c>
      <c r="BP68" s="120">
        <v>0</v>
      </c>
      <c r="BQ68" s="120">
        <v>0</v>
      </c>
      <c r="BR68" s="120" t="s">
        <v>580</v>
      </c>
      <c r="BS68" s="120" t="s">
        <v>580</v>
      </c>
      <c r="BT68" s="120" t="s">
        <v>580</v>
      </c>
      <c r="BU68" s="120" t="s">
        <v>580</v>
      </c>
      <c r="BV68" s="120" t="s">
        <v>580</v>
      </c>
      <c r="BW68" s="120" t="s">
        <v>580</v>
      </c>
    </row>
    <row r="69" spans="1:75" ht="94.5">
      <c r="A69" s="75" t="s">
        <v>682</v>
      </c>
      <c r="B69" s="190" t="s">
        <v>683</v>
      </c>
      <c r="C69" s="120" t="s">
        <v>700</v>
      </c>
      <c r="D69" s="120" t="s">
        <v>580</v>
      </c>
      <c r="E69" s="120" t="s">
        <v>580</v>
      </c>
      <c r="F69" s="120" t="s">
        <v>580</v>
      </c>
      <c r="G69" s="120" t="s">
        <v>580</v>
      </c>
      <c r="H69" s="120">
        <v>0</v>
      </c>
      <c r="I69" s="120">
        <v>0</v>
      </c>
      <c r="J69" s="120">
        <v>0</v>
      </c>
      <c r="K69" s="120" t="s">
        <v>580</v>
      </c>
      <c r="L69" s="120" t="s">
        <v>580</v>
      </c>
      <c r="M69" s="120" t="s">
        <v>580</v>
      </c>
      <c r="N69" s="120" t="s">
        <v>580</v>
      </c>
      <c r="O69" s="120">
        <v>0</v>
      </c>
      <c r="P69" s="120">
        <v>0</v>
      </c>
      <c r="Q69" s="120">
        <v>0</v>
      </c>
      <c r="R69" s="120" t="s">
        <v>580</v>
      </c>
      <c r="S69" s="120" t="s">
        <v>580</v>
      </c>
      <c r="T69" s="120">
        <v>0</v>
      </c>
      <c r="U69" s="120" t="s">
        <v>580</v>
      </c>
      <c r="V69" s="120">
        <v>0</v>
      </c>
      <c r="W69" s="120">
        <v>0</v>
      </c>
      <c r="X69" s="120" t="s">
        <v>580</v>
      </c>
      <c r="Y69" s="120" t="s">
        <v>580</v>
      </c>
      <c r="Z69" s="120">
        <v>0</v>
      </c>
      <c r="AA69" s="120">
        <v>0</v>
      </c>
      <c r="AB69" s="120">
        <v>0</v>
      </c>
      <c r="AC69" s="120">
        <v>0</v>
      </c>
      <c r="AD69" s="120">
        <v>0</v>
      </c>
      <c r="AE69" s="120">
        <v>0</v>
      </c>
      <c r="AF69" s="120">
        <v>0</v>
      </c>
      <c r="AG69" s="120">
        <v>0</v>
      </c>
      <c r="AH69" s="120">
        <v>0</v>
      </c>
      <c r="AI69" s="120">
        <v>0</v>
      </c>
      <c r="AJ69" s="120">
        <v>0</v>
      </c>
      <c r="AK69" s="120">
        <v>0</v>
      </c>
      <c r="AL69" s="120">
        <v>0</v>
      </c>
      <c r="AM69" s="120">
        <v>0</v>
      </c>
      <c r="AN69" s="120" t="s">
        <v>580</v>
      </c>
      <c r="AO69" s="120" t="s">
        <v>580</v>
      </c>
      <c r="AP69" s="120" t="s">
        <v>580</v>
      </c>
      <c r="AQ69" s="120" t="s">
        <v>580</v>
      </c>
      <c r="AR69" s="120" t="s">
        <v>580</v>
      </c>
      <c r="AS69" s="120">
        <v>0</v>
      </c>
      <c r="AT69" s="120">
        <v>0</v>
      </c>
      <c r="AU69" s="120">
        <v>0</v>
      </c>
      <c r="AV69" s="120">
        <v>0</v>
      </c>
      <c r="AW69" s="120">
        <v>0</v>
      </c>
      <c r="AX69" s="120" t="s">
        <v>580</v>
      </c>
      <c r="AY69" s="120" t="s">
        <v>580</v>
      </c>
      <c r="AZ69" s="120" t="s">
        <v>580</v>
      </c>
      <c r="BA69" s="120" t="s">
        <v>580</v>
      </c>
      <c r="BB69" s="120" t="s">
        <v>580</v>
      </c>
      <c r="BC69" s="120">
        <v>0</v>
      </c>
      <c r="BD69" s="120">
        <v>0</v>
      </c>
      <c r="BE69" s="120">
        <v>0</v>
      </c>
      <c r="BF69" s="120">
        <v>0</v>
      </c>
      <c r="BG69" s="120">
        <v>0</v>
      </c>
      <c r="BH69" s="120" t="s">
        <v>580</v>
      </c>
      <c r="BI69" s="120" t="s">
        <v>580</v>
      </c>
      <c r="BJ69" s="120" t="s">
        <v>580</v>
      </c>
      <c r="BK69" s="120" t="s">
        <v>580</v>
      </c>
      <c r="BL69" s="120" t="s">
        <v>580</v>
      </c>
      <c r="BM69" s="120">
        <v>0</v>
      </c>
      <c r="BN69" s="120">
        <v>0</v>
      </c>
      <c r="BO69" s="120">
        <v>0</v>
      </c>
      <c r="BP69" s="120">
        <v>0</v>
      </c>
      <c r="BQ69" s="120">
        <v>0</v>
      </c>
      <c r="BR69" s="120" t="s">
        <v>580</v>
      </c>
      <c r="BS69" s="120" t="s">
        <v>580</v>
      </c>
      <c r="BT69" s="120" t="s">
        <v>580</v>
      </c>
      <c r="BU69" s="120" t="s">
        <v>580</v>
      </c>
      <c r="BV69" s="120" t="s">
        <v>580</v>
      </c>
      <c r="BW69" s="120" t="s">
        <v>580</v>
      </c>
    </row>
    <row r="70" spans="1:75" ht="85.5" customHeight="1">
      <c r="A70" s="75" t="s">
        <v>684</v>
      </c>
      <c r="B70" s="190" t="s">
        <v>685</v>
      </c>
      <c r="C70" s="120" t="s">
        <v>700</v>
      </c>
      <c r="D70" s="120" t="s">
        <v>580</v>
      </c>
      <c r="E70" s="120" t="s">
        <v>580</v>
      </c>
      <c r="F70" s="120" t="s">
        <v>580</v>
      </c>
      <c r="G70" s="120" t="s">
        <v>580</v>
      </c>
      <c r="H70" s="120">
        <v>0</v>
      </c>
      <c r="I70" s="120">
        <v>0</v>
      </c>
      <c r="J70" s="120">
        <v>0</v>
      </c>
      <c r="K70" s="120" t="s">
        <v>580</v>
      </c>
      <c r="L70" s="120" t="s">
        <v>580</v>
      </c>
      <c r="M70" s="120" t="s">
        <v>580</v>
      </c>
      <c r="N70" s="120" t="s">
        <v>580</v>
      </c>
      <c r="O70" s="120">
        <v>0</v>
      </c>
      <c r="P70" s="120">
        <v>0</v>
      </c>
      <c r="Q70" s="120">
        <v>0</v>
      </c>
      <c r="R70" s="120" t="s">
        <v>580</v>
      </c>
      <c r="S70" s="120" t="s">
        <v>580</v>
      </c>
      <c r="T70" s="120">
        <v>0</v>
      </c>
      <c r="U70" s="120" t="s">
        <v>580</v>
      </c>
      <c r="V70" s="120">
        <v>0</v>
      </c>
      <c r="W70" s="120">
        <v>0</v>
      </c>
      <c r="X70" s="120" t="s">
        <v>580</v>
      </c>
      <c r="Y70" s="120" t="s">
        <v>580</v>
      </c>
      <c r="Z70" s="120">
        <v>0</v>
      </c>
      <c r="AA70" s="120">
        <v>0</v>
      </c>
      <c r="AB70" s="120">
        <v>0</v>
      </c>
      <c r="AC70" s="120">
        <v>0</v>
      </c>
      <c r="AD70" s="120">
        <v>0</v>
      </c>
      <c r="AE70" s="120">
        <v>0</v>
      </c>
      <c r="AF70" s="120">
        <v>0</v>
      </c>
      <c r="AG70" s="120">
        <v>0</v>
      </c>
      <c r="AH70" s="120">
        <v>0</v>
      </c>
      <c r="AI70" s="120">
        <v>0</v>
      </c>
      <c r="AJ70" s="120">
        <v>0</v>
      </c>
      <c r="AK70" s="120">
        <v>0</v>
      </c>
      <c r="AL70" s="120">
        <v>0</v>
      </c>
      <c r="AM70" s="120">
        <v>0</v>
      </c>
      <c r="AN70" s="120" t="s">
        <v>580</v>
      </c>
      <c r="AO70" s="120" t="s">
        <v>580</v>
      </c>
      <c r="AP70" s="120" t="s">
        <v>580</v>
      </c>
      <c r="AQ70" s="120" t="s">
        <v>580</v>
      </c>
      <c r="AR70" s="120" t="s">
        <v>580</v>
      </c>
      <c r="AS70" s="120">
        <v>0</v>
      </c>
      <c r="AT70" s="120">
        <v>0</v>
      </c>
      <c r="AU70" s="120">
        <v>0</v>
      </c>
      <c r="AV70" s="120">
        <v>0</v>
      </c>
      <c r="AW70" s="120">
        <v>0</v>
      </c>
      <c r="AX70" s="120" t="s">
        <v>580</v>
      </c>
      <c r="AY70" s="120" t="s">
        <v>580</v>
      </c>
      <c r="AZ70" s="120" t="s">
        <v>580</v>
      </c>
      <c r="BA70" s="120" t="s">
        <v>580</v>
      </c>
      <c r="BB70" s="120" t="s">
        <v>580</v>
      </c>
      <c r="BC70" s="120">
        <v>0</v>
      </c>
      <c r="BD70" s="120">
        <v>0</v>
      </c>
      <c r="BE70" s="120">
        <v>0</v>
      </c>
      <c r="BF70" s="120">
        <v>0</v>
      </c>
      <c r="BG70" s="120">
        <v>0</v>
      </c>
      <c r="BH70" s="120" t="s">
        <v>580</v>
      </c>
      <c r="BI70" s="120" t="s">
        <v>580</v>
      </c>
      <c r="BJ70" s="120" t="s">
        <v>580</v>
      </c>
      <c r="BK70" s="120" t="s">
        <v>580</v>
      </c>
      <c r="BL70" s="120" t="s">
        <v>580</v>
      </c>
      <c r="BM70" s="120">
        <v>0</v>
      </c>
      <c r="BN70" s="120">
        <v>0</v>
      </c>
      <c r="BO70" s="120">
        <v>0</v>
      </c>
      <c r="BP70" s="120">
        <v>0</v>
      </c>
      <c r="BQ70" s="120">
        <v>0</v>
      </c>
      <c r="BR70" s="120" t="s">
        <v>580</v>
      </c>
      <c r="BS70" s="120" t="s">
        <v>580</v>
      </c>
      <c r="BT70" s="120" t="s">
        <v>580</v>
      </c>
      <c r="BU70" s="120" t="s">
        <v>580</v>
      </c>
      <c r="BV70" s="120" t="s">
        <v>580</v>
      </c>
      <c r="BW70" s="120" t="s">
        <v>580</v>
      </c>
    </row>
    <row r="71" spans="1:75" ht="84" customHeight="1">
      <c r="A71" s="75" t="s">
        <v>686</v>
      </c>
      <c r="B71" s="190" t="s">
        <v>687</v>
      </c>
      <c r="C71" s="120" t="s">
        <v>700</v>
      </c>
      <c r="D71" s="120" t="s">
        <v>580</v>
      </c>
      <c r="E71" s="120" t="s">
        <v>580</v>
      </c>
      <c r="F71" s="120" t="s">
        <v>580</v>
      </c>
      <c r="G71" s="120" t="s">
        <v>580</v>
      </c>
      <c r="H71" s="120">
        <v>0</v>
      </c>
      <c r="I71" s="120">
        <v>0</v>
      </c>
      <c r="J71" s="120">
        <v>0</v>
      </c>
      <c r="K71" s="120" t="s">
        <v>580</v>
      </c>
      <c r="L71" s="120" t="s">
        <v>580</v>
      </c>
      <c r="M71" s="120" t="s">
        <v>580</v>
      </c>
      <c r="N71" s="120" t="s">
        <v>580</v>
      </c>
      <c r="O71" s="120">
        <v>0</v>
      </c>
      <c r="P71" s="120">
        <v>0</v>
      </c>
      <c r="Q71" s="120">
        <v>0</v>
      </c>
      <c r="R71" s="120" t="s">
        <v>580</v>
      </c>
      <c r="S71" s="120" t="s">
        <v>580</v>
      </c>
      <c r="T71" s="120">
        <v>0</v>
      </c>
      <c r="U71" s="120" t="s">
        <v>580</v>
      </c>
      <c r="V71" s="120">
        <v>0</v>
      </c>
      <c r="W71" s="120">
        <v>0</v>
      </c>
      <c r="X71" s="120" t="s">
        <v>580</v>
      </c>
      <c r="Y71" s="120" t="s">
        <v>580</v>
      </c>
      <c r="Z71" s="120">
        <v>0</v>
      </c>
      <c r="AA71" s="120">
        <v>0</v>
      </c>
      <c r="AB71" s="120">
        <v>0</v>
      </c>
      <c r="AC71" s="120">
        <v>0</v>
      </c>
      <c r="AD71" s="120">
        <v>0</v>
      </c>
      <c r="AE71" s="120">
        <v>0</v>
      </c>
      <c r="AF71" s="120">
        <v>0</v>
      </c>
      <c r="AG71" s="120">
        <v>0</v>
      </c>
      <c r="AH71" s="120">
        <v>0</v>
      </c>
      <c r="AI71" s="120">
        <v>0</v>
      </c>
      <c r="AJ71" s="120">
        <v>0</v>
      </c>
      <c r="AK71" s="120">
        <v>0</v>
      </c>
      <c r="AL71" s="120">
        <v>0</v>
      </c>
      <c r="AM71" s="120">
        <v>0</v>
      </c>
      <c r="AN71" s="120" t="s">
        <v>580</v>
      </c>
      <c r="AO71" s="120" t="s">
        <v>580</v>
      </c>
      <c r="AP71" s="120" t="s">
        <v>580</v>
      </c>
      <c r="AQ71" s="120" t="s">
        <v>580</v>
      </c>
      <c r="AR71" s="120" t="s">
        <v>580</v>
      </c>
      <c r="AS71" s="120">
        <v>0</v>
      </c>
      <c r="AT71" s="120">
        <v>0</v>
      </c>
      <c r="AU71" s="120">
        <v>0</v>
      </c>
      <c r="AV71" s="120">
        <v>0</v>
      </c>
      <c r="AW71" s="120">
        <v>0</v>
      </c>
      <c r="AX71" s="120" t="s">
        <v>580</v>
      </c>
      <c r="AY71" s="120" t="s">
        <v>580</v>
      </c>
      <c r="AZ71" s="120" t="s">
        <v>580</v>
      </c>
      <c r="BA71" s="120" t="s">
        <v>580</v>
      </c>
      <c r="BB71" s="120" t="s">
        <v>580</v>
      </c>
      <c r="BC71" s="120">
        <v>0</v>
      </c>
      <c r="BD71" s="120">
        <v>0</v>
      </c>
      <c r="BE71" s="120">
        <v>0</v>
      </c>
      <c r="BF71" s="120">
        <v>0</v>
      </c>
      <c r="BG71" s="120">
        <v>0</v>
      </c>
      <c r="BH71" s="120" t="s">
        <v>580</v>
      </c>
      <c r="BI71" s="120" t="s">
        <v>580</v>
      </c>
      <c r="BJ71" s="120" t="s">
        <v>580</v>
      </c>
      <c r="BK71" s="120" t="s">
        <v>580</v>
      </c>
      <c r="BL71" s="120" t="s">
        <v>580</v>
      </c>
      <c r="BM71" s="120">
        <v>0</v>
      </c>
      <c r="BN71" s="120">
        <v>0</v>
      </c>
      <c r="BO71" s="120">
        <v>0</v>
      </c>
      <c r="BP71" s="120">
        <v>0</v>
      </c>
      <c r="BQ71" s="120">
        <v>0</v>
      </c>
      <c r="BR71" s="120" t="s">
        <v>580</v>
      </c>
      <c r="BS71" s="120" t="s">
        <v>580</v>
      </c>
      <c r="BT71" s="120" t="s">
        <v>580</v>
      </c>
      <c r="BU71" s="120" t="s">
        <v>580</v>
      </c>
      <c r="BV71" s="120" t="s">
        <v>580</v>
      </c>
      <c r="BW71" s="120" t="s">
        <v>580</v>
      </c>
    </row>
    <row r="72" spans="1:75" ht="50.25" customHeight="1">
      <c r="A72" s="75" t="s">
        <v>688</v>
      </c>
      <c r="B72" s="190" t="s">
        <v>689</v>
      </c>
      <c r="C72" s="120" t="s">
        <v>700</v>
      </c>
      <c r="D72" s="120" t="s">
        <v>580</v>
      </c>
      <c r="E72" s="120" t="s">
        <v>580</v>
      </c>
      <c r="F72" s="120" t="s">
        <v>580</v>
      </c>
      <c r="G72" s="120" t="s">
        <v>580</v>
      </c>
      <c r="H72" s="120">
        <v>0</v>
      </c>
      <c r="I72" s="120">
        <v>0</v>
      </c>
      <c r="J72" s="120">
        <v>0</v>
      </c>
      <c r="K72" s="120" t="s">
        <v>580</v>
      </c>
      <c r="L72" s="120" t="s">
        <v>580</v>
      </c>
      <c r="M72" s="120" t="s">
        <v>580</v>
      </c>
      <c r="N72" s="120" t="s">
        <v>580</v>
      </c>
      <c r="O72" s="120">
        <v>0</v>
      </c>
      <c r="P72" s="120">
        <v>0</v>
      </c>
      <c r="Q72" s="120">
        <v>0</v>
      </c>
      <c r="R72" s="120" t="s">
        <v>580</v>
      </c>
      <c r="S72" s="120" t="s">
        <v>580</v>
      </c>
      <c r="T72" s="120">
        <v>0</v>
      </c>
      <c r="U72" s="120" t="s">
        <v>580</v>
      </c>
      <c r="V72" s="120">
        <v>0</v>
      </c>
      <c r="W72" s="120">
        <v>0</v>
      </c>
      <c r="X72" s="120" t="s">
        <v>580</v>
      </c>
      <c r="Y72" s="120" t="s">
        <v>580</v>
      </c>
      <c r="Z72" s="120">
        <v>0</v>
      </c>
      <c r="AA72" s="120">
        <v>0</v>
      </c>
      <c r="AB72" s="120">
        <v>0</v>
      </c>
      <c r="AC72" s="120">
        <v>0</v>
      </c>
      <c r="AD72" s="120">
        <v>0</v>
      </c>
      <c r="AE72" s="120">
        <v>0</v>
      </c>
      <c r="AF72" s="120">
        <v>0</v>
      </c>
      <c r="AG72" s="120">
        <v>0</v>
      </c>
      <c r="AH72" s="120">
        <v>0</v>
      </c>
      <c r="AI72" s="120">
        <v>0</v>
      </c>
      <c r="AJ72" s="120">
        <v>0</v>
      </c>
      <c r="AK72" s="120">
        <v>0</v>
      </c>
      <c r="AL72" s="120">
        <v>0</v>
      </c>
      <c r="AM72" s="120">
        <v>0</v>
      </c>
      <c r="AN72" s="120" t="s">
        <v>580</v>
      </c>
      <c r="AO72" s="120" t="s">
        <v>580</v>
      </c>
      <c r="AP72" s="120" t="s">
        <v>580</v>
      </c>
      <c r="AQ72" s="120" t="s">
        <v>580</v>
      </c>
      <c r="AR72" s="120" t="s">
        <v>580</v>
      </c>
      <c r="AS72" s="120">
        <v>0</v>
      </c>
      <c r="AT72" s="120">
        <v>0</v>
      </c>
      <c r="AU72" s="120">
        <v>0</v>
      </c>
      <c r="AV72" s="120">
        <v>0</v>
      </c>
      <c r="AW72" s="120">
        <v>0</v>
      </c>
      <c r="AX72" s="120" t="s">
        <v>580</v>
      </c>
      <c r="AY72" s="120" t="s">
        <v>580</v>
      </c>
      <c r="AZ72" s="120" t="s">
        <v>580</v>
      </c>
      <c r="BA72" s="120" t="s">
        <v>580</v>
      </c>
      <c r="BB72" s="120" t="s">
        <v>580</v>
      </c>
      <c r="BC72" s="120">
        <v>0</v>
      </c>
      <c r="BD72" s="120">
        <v>0</v>
      </c>
      <c r="BE72" s="120">
        <v>0</v>
      </c>
      <c r="BF72" s="120">
        <v>0</v>
      </c>
      <c r="BG72" s="120">
        <v>0</v>
      </c>
      <c r="BH72" s="120" t="s">
        <v>580</v>
      </c>
      <c r="BI72" s="120" t="s">
        <v>580</v>
      </c>
      <c r="BJ72" s="120" t="s">
        <v>580</v>
      </c>
      <c r="BK72" s="120" t="s">
        <v>580</v>
      </c>
      <c r="BL72" s="120" t="s">
        <v>580</v>
      </c>
      <c r="BM72" s="120">
        <v>0</v>
      </c>
      <c r="BN72" s="120">
        <v>0</v>
      </c>
      <c r="BO72" s="120">
        <v>0</v>
      </c>
      <c r="BP72" s="120">
        <v>0</v>
      </c>
      <c r="BQ72" s="120">
        <v>0</v>
      </c>
      <c r="BR72" s="120" t="s">
        <v>580</v>
      </c>
      <c r="BS72" s="120" t="s">
        <v>580</v>
      </c>
      <c r="BT72" s="120" t="s">
        <v>580</v>
      </c>
      <c r="BU72" s="120" t="s">
        <v>580</v>
      </c>
      <c r="BV72" s="120" t="s">
        <v>580</v>
      </c>
      <c r="BW72" s="120" t="s">
        <v>580</v>
      </c>
    </row>
    <row r="73" spans="1:75" ht="52.5" customHeight="1">
      <c r="A73" s="75" t="s">
        <v>690</v>
      </c>
      <c r="B73" s="190" t="s">
        <v>691</v>
      </c>
      <c r="C73" s="120" t="s">
        <v>700</v>
      </c>
      <c r="D73" s="120" t="s">
        <v>580</v>
      </c>
      <c r="E73" s="120" t="s">
        <v>580</v>
      </c>
      <c r="F73" s="120" t="s">
        <v>580</v>
      </c>
      <c r="G73" s="120" t="s">
        <v>580</v>
      </c>
      <c r="H73" s="120">
        <v>0</v>
      </c>
      <c r="I73" s="120">
        <v>0</v>
      </c>
      <c r="J73" s="120">
        <v>0</v>
      </c>
      <c r="K73" s="120" t="s">
        <v>580</v>
      </c>
      <c r="L73" s="120" t="s">
        <v>580</v>
      </c>
      <c r="M73" s="120" t="s">
        <v>580</v>
      </c>
      <c r="N73" s="120" t="s">
        <v>580</v>
      </c>
      <c r="O73" s="120">
        <v>0</v>
      </c>
      <c r="P73" s="120">
        <v>0</v>
      </c>
      <c r="Q73" s="120">
        <v>0</v>
      </c>
      <c r="R73" s="120" t="s">
        <v>580</v>
      </c>
      <c r="S73" s="120" t="s">
        <v>580</v>
      </c>
      <c r="T73" s="120">
        <v>0</v>
      </c>
      <c r="U73" s="120" t="s">
        <v>580</v>
      </c>
      <c r="V73" s="120">
        <v>0</v>
      </c>
      <c r="W73" s="120">
        <v>0</v>
      </c>
      <c r="X73" s="120" t="s">
        <v>580</v>
      </c>
      <c r="Y73" s="120" t="s">
        <v>580</v>
      </c>
      <c r="Z73" s="120">
        <v>0</v>
      </c>
      <c r="AA73" s="120">
        <v>0</v>
      </c>
      <c r="AB73" s="120">
        <v>0</v>
      </c>
      <c r="AC73" s="120">
        <v>0</v>
      </c>
      <c r="AD73" s="120">
        <v>0</v>
      </c>
      <c r="AE73" s="120">
        <v>0</v>
      </c>
      <c r="AF73" s="120">
        <v>0</v>
      </c>
      <c r="AG73" s="120">
        <v>0</v>
      </c>
      <c r="AH73" s="120">
        <v>0</v>
      </c>
      <c r="AI73" s="120">
        <v>0</v>
      </c>
      <c r="AJ73" s="120">
        <v>0</v>
      </c>
      <c r="AK73" s="120">
        <v>0</v>
      </c>
      <c r="AL73" s="120">
        <v>0</v>
      </c>
      <c r="AM73" s="120">
        <v>0</v>
      </c>
      <c r="AN73" s="120" t="s">
        <v>580</v>
      </c>
      <c r="AO73" s="120" t="s">
        <v>580</v>
      </c>
      <c r="AP73" s="120" t="s">
        <v>580</v>
      </c>
      <c r="AQ73" s="120" t="s">
        <v>580</v>
      </c>
      <c r="AR73" s="120" t="s">
        <v>580</v>
      </c>
      <c r="AS73" s="120">
        <v>0</v>
      </c>
      <c r="AT73" s="120">
        <v>0</v>
      </c>
      <c r="AU73" s="120">
        <v>0</v>
      </c>
      <c r="AV73" s="120">
        <v>0</v>
      </c>
      <c r="AW73" s="120">
        <v>0</v>
      </c>
      <c r="AX73" s="120" t="s">
        <v>580</v>
      </c>
      <c r="AY73" s="120" t="s">
        <v>580</v>
      </c>
      <c r="AZ73" s="120" t="s">
        <v>580</v>
      </c>
      <c r="BA73" s="120" t="s">
        <v>580</v>
      </c>
      <c r="BB73" s="120" t="s">
        <v>580</v>
      </c>
      <c r="BC73" s="120">
        <v>0</v>
      </c>
      <c r="BD73" s="120">
        <v>0</v>
      </c>
      <c r="BE73" s="120">
        <v>0</v>
      </c>
      <c r="BF73" s="120">
        <v>0</v>
      </c>
      <c r="BG73" s="120">
        <v>0</v>
      </c>
      <c r="BH73" s="120" t="s">
        <v>580</v>
      </c>
      <c r="BI73" s="120" t="s">
        <v>580</v>
      </c>
      <c r="BJ73" s="120" t="s">
        <v>580</v>
      </c>
      <c r="BK73" s="120" t="s">
        <v>580</v>
      </c>
      <c r="BL73" s="120" t="s">
        <v>580</v>
      </c>
      <c r="BM73" s="120">
        <v>0</v>
      </c>
      <c r="BN73" s="120">
        <v>0</v>
      </c>
      <c r="BO73" s="120">
        <v>0</v>
      </c>
      <c r="BP73" s="120">
        <v>0</v>
      </c>
      <c r="BQ73" s="120">
        <v>0</v>
      </c>
      <c r="BR73" s="120" t="s">
        <v>580</v>
      </c>
      <c r="BS73" s="120" t="s">
        <v>580</v>
      </c>
      <c r="BT73" s="120" t="s">
        <v>580</v>
      </c>
      <c r="BU73" s="120" t="s">
        <v>580</v>
      </c>
      <c r="BV73" s="120" t="s">
        <v>580</v>
      </c>
      <c r="BW73" s="120" t="s">
        <v>580</v>
      </c>
    </row>
    <row r="74" spans="1:75">
      <c r="A74" s="263" t="s">
        <v>805</v>
      </c>
      <c r="B74" s="264"/>
      <c r="C74" s="264"/>
      <c r="D74" s="264"/>
      <c r="E74" s="264"/>
      <c r="F74" s="264"/>
      <c r="G74" s="264"/>
      <c r="H74" s="264"/>
      <c r="I74" s="264"/>
      <c r="J74" s="264"/>
      <c r="K74" s="264"/>
      <c r="L74" s="264"/>
    </row>
    <row r="75" spans="1:75" ht="55.5" customHeight="1">
      <c r="A75" s="254" t="s">
        <v>465</v>
      </c>
      <c r="B75" s="254"/>
      <c r="C75" s="254"/>
      <c r="D75" s="254"/>
      <c r="E75" s="254"/>
      <c r="F75" s="254"/>
      <c r="G75" s="254"/>
      <c r="H75" s="254"/>
      <c r="I75" s="254"/>
      <c r="J75" s="254"/>
      <c r="K75" s="254"/>
      <c r="L75" s="254"/>
      <c r="M75" s="254"/>
      <c r="N75" s="254"/>
      <c r="O75" s="254"/>
      <c r="P75" s="254"/>
      <c r="Q75" s="146"/>
      <c r="R75" s="146"/>
      <c r="S75" s="146"/>
      <c r="T75" s="146"/>
      <c r="U75" s="146"/>
    </row>
    <row r="76" spans="1:75" ht="40.5" customHeight="1">
      <c r="A76" s="250" t="s">
        <v>466</v>
      </c>
      <c r="B76" s="250"/>
      <c r="C76" s="250"/>
      <c r="D76" s="250"/>
      <c r="E76" s="250"/>
      <c r="F76" s="250"/>
      <c r="G76" s="250"/>
      <c r="H76" s="250"/>
      <c r="I76" s="250"/>
      <c r="J76" s="250"/>
      <c r="K76" s="250"/>
      <c r="L76" s="250"/>
      <c r="M76" s="250"/>
      <c r="N76" s="250"/>
      <c r="O76" s="250"/>
      <c r="P76" s="250"/>
      <c r="Q76" s="173"/>
      <c r="R76" s="173"/>
      <c r="S76" s="173"/>
      <c r="T76" s="173"/>
      <c r="U76" s="173"/>
    </row>
    <row r="77" spans="1:75" ht="57.75" customHeight="1">
      <c r="A77" s="250" t="s">
        <v>467</v>
      </c>
      <c r="B77" s="250"/>
      <c r="C77" s="250"/>
      <c r="D77" s="250"/>
      <c r="E77" s="250"/>
      <c r="F77" s="250"/>
      <c r="G77" s="250"/>
      <c r="H77" s="250"/>
      <c r="I77" s="250"/>
      <c r="J77" s="250"/>
      <c r="K77" s="250"/>
      <c r="L77" s="250"/>
      <c r="M77" s="250"/>
      <c r="N77" s="250"/>
      <c r="O77" s="250"/>
      <c r="P77" s="250"/>
      <c r="Q77" s="173"/>
      <c r="R77" s="173"/>
      <c r="S77" s="173"/>
      <c r="T77" s="173"/>
      <c r="U77" s="173"/>
    </row>
    <row r="78" spans="1:75" ht="37.5" customHeight="1">
      <c r="A78" s="250" t="s">
        <v>471</v>
      </c>
      <c r="B78" s="250"/>
      <c r="C78" s="250"/>
      <c r="D78" s="250"/>
      <c r="E78" s="250"/>
      <c r="F78" s="250"/>
      <c r="G78" s="250"/>
      <c r="H78" s="250"/>
      <c r="I78" s="250"/>
      <c r="J78" s="250"/>
      <c r="K78" s="250"/>
      <c r="L78" s="250"/>
      <c r="M78" s="250"/>
      <c r="N78" s="250"/>
      <c r="O78" s="250"/>
      <c r="P78" s="250"/>
      <c r="Q78" s="173"/>
      <c r="R78" s="173"/>
      <c r="S78" s="173"/>
      <c r="T78" s="173"/>
      <c r="U78" s="173"/>
    </row>
    <row r="79" spans="1:75" ht="53.25" customHeight="1">
      <c r="A79" s="251"/>
      <c r="B79" s="251"/>
      <c r="C79" s="251"/>
      <c r="D79" s="251"/>
      <c r="E79" s="251"/>
      <c r="F79" s="251"/>
      <c r="G79" s="251"/>
      <c r="H79" s="251"/>
      <c r="I79" s="251"/>
      <c r="J79" s="251"/>
      <c r="K79" s="251"/>
      <c r="L79" s="251"/>
      <c r="M79" s="251"/>
      <c r="N79" s="251"/>
      <c r="O79" s="251"/>
      <c r="P79" s="251"/>
      <c r="Q79" s="99"/>
      <c r="R79" s="99"/>
      <c r="S79" s="99"/>
      <c r="T79" s="99"/>
      <c r="U79" s="99"/>
      <c r="V79" s="146"/>
    </row>
    <row r="80" spans="1:75">
      <c r="A80" s="252"/>
      <c r="B80" s="252"/>
      <c r="C80" s="252"/>
      <c r="D80" s="252"/>
      <c r="E80" s="252"/>
      <c r="F80" s="252"/>
      <c r="G80" s="252"/>
      <c r="H80" s="252"/>
      <c r="I80" s="252"/>
      <c r="J80" s="252"/>
      <c r="K80" s="252"/>
      <c r="L80" s="252"/>
      <c r="M80" s="252"/>
      <c r="N80" s="252"/>
      <c r="O80" s="252"/>
      <c r="P80" s="252"/>
    </row>
    <row r="81" spans="2:22">
      <c r="B81" s="247"/>
      <c r="C81" s="247"/>
      <c r="D81" s="247"/>
      <c r="E81" s="247"/>
      <c r="F81" s="247"/>
      <c r="G81" s="247"/>
      <c r="H81" s="247"/>
      <c r="I81" s="247"/>
      <c r="J81" s="247"/>
      <c r="K81" s="247"/>
      <c r="L81" s="247"/>
      <c r="M81" s="247"/>
      <c r="N81" s="247"/>
      <c r="O81" s="247"/>
      <c r="P81" s="247"/>
      <c r="Q81" s="247"/>
      <c r="R81" s="247"/>
      <c r="S81" s="247"/>
      <c r="T81" s="247"/>
      <c r="U81" s="247"/>
      <c r="V81" s="247"/>
    </row>
    <row r="82" spans="2:22">
      <c r="B82" s="253"/>
      <c r="C82" s="253"/>
      <c r="D82" s="253"/>
      <c r="E82" s="253"/>
      <c r="F82" s="253"/>
      <c r="G82" s="253"/>
      <c r="H82" s="253"/>
      <c r="I82" s="253"/>
      <c r="J82" s="253"/>
      <c r="K82" s="253"/>
      <c r="L82" s="253"/>
      <c r="M82" s="253"/>
      <c r="N82" s="253"/>
      <c r="O82" s="253"/>
      <c r="P82" s="253"/>
      <c r="Q82" s="253"/>
      <c r="R82" s="253"/>
      <c r="S82" s="253"/>
      <c r="T82" s="253"/>
      <c r="U82" s="253"/>
      <c r="V82" s="253"/>
    </row>
    <row r="83" spans="2:22">
      <c r="B83" s="247"/>
      <c r="C83" s="247"/>
      <c r="D83" s="247"/>
      <c r="E83" s="247"/>
      <c r="F83" s="247"/>
      <c r="G83" s="247"/>
      <c r="H83" s="247"/>
      <c r="I83" s="247"/>
      <c r="J83" s="247"/>
      <c r="K83" s="247"/>
      <c r="L83" s="247"/>
      <c r="M83" s="247"/>
      <c r="N83" s="247"/>
      <c r="O83" s="247"/>
      <c r="P83" s="247"/>
      <c r="Q83" s="247"/>
      <c r="R83" s="247"/>
      <c r="S83" s="247"/>
      <c r="T83" s="247"/>
      <c r="U83" s="247"/>
      <c r="V83" s="247"/>
    </row>
    <row r="84" spans="2:22">
      <c r="B84" s="248"/>
      <c r="C84" s="248"/>
      <c r="D84" s="248"/>
      <c r="E84" s="248"/>
      <c r="F84" s="248"/>
      <c r="G84" s="248"/>
      <c r="H84" s="248"/>
      <c r="I84" s="248"/>
      <c r="J84" s="248"/>
      <c r="K84" s="248"/>
      <c r="L84" s="248"/>
      <c r="M84" s="248"/>
      <c r="N84" s="248"/>
      <c r="O84" s="248"/>
      <c r="P84" s="248"/>
      <c r="Q84" s="248"/>
      <c r="R84" s="248"/>
      <c r="S84" s="248"/>
      <c r="T84" s="248"/>
      <c r="U84" s="248"/>
      <c r="V84" s="248"/>
    </row>
    <row r="85" spans="2:22">
      <c r="B85" s="115"/>
      <c r="C85" s="2"/>
      <c r="D85" s="2"/>
      <c r="E85" s="2"/>
      <c r="F85" s="2"/>
      <c r="G85" s="2"/>
      <c r="H85" s="2"/>
      <c r="I85" s="2"/>
      <c r="J85" s="2"/>
      <c r="K85" s="2"/>
      <c r="L85" s="2"/>
    </row>
    <row r="86" spans="2:22">
      <c r="B86" s="249"/>
      <c r="C86" s="249"/>
      <c r="D86" s="249"/>
      <c r="E86" s="249"/>
      <c r="F86" s="249"/>
      <c r="G86" s="249"/>
      <c r="H86" s="249"/>
      <c r="I86" s="249"/>
      <c r="J86" s="249"/>
      <c r="K86" s="249"/>
      <c r="L86" s="249"/>
      <c r="M86" s="249"/>
      <c r="N86" s="249"/>
      <c r="O86" s="249"/>
      <c r="P86" s="249"/>
      <c r="Q86" s="249"/>
      <c r="R86" s="249"/>
      <c r="S86" s="249"/>
      <c r="T86" s="249"/>
      <c r="U86" s="249"/>
      <c r="V86" s="249"/>
    </row>
  </sheetData>
  <mergeCells count="50">
    <mergeCell ref="A4:AH4"/>
    <mergeCell ref="A10:AH10"/>
    <mergeCell ref="A11:AH11"/>
    <mergeCell ref="A12:AH12"/>
    <mergeCell ref="A9:AH9"/>
    <mergeCell ref="A5:AH5"/>
    <mergeCell ref="A6:AH6"/>
    <mergeCell ref="A7:AH7"/>
    <mergeCell ref="A8:AH8"/>
    <mergeCell ref="Y15:AC15"/>
    <mergeCell ref="AD15:AH15"/>
    <mergeCell ref="Y14:AH14"/>
    <mergeCell ref="V14:X15"/>
    <mergeCell ref="T14:U15"/>
    <mergeCell ref="R15:S15"/>
    <mergeCell ref="P14:S14"/>
    <mergeCell ref="BW14:BW16"/>
    <mergeCell ref="C14:C16"/>
    <mergeCell ref="A14:A16"/>
    <mergeCell ref="N14:N16"/>
    <mergeCell ref="E14:E16"/>
    <mergeCell ref="BR15:BV15"/>
    <mergeCell ref="AI14:BV14"/>
    <mergeCell ref="AX15:BB15"/>
    <mergeCell ref="H14:M14"/>
    <mergeCell ref="H15:J15"/>
    <mergeCell ref="AS15:AW15"/>
    <mergeCell ref="BM15:BQ15"/>
    <mergeCell ref="AI15:AM15"/>
    <mergeCell ref="AN15:AR15"/>
    <mergeCell ref="BC15:BG15"/>
    <mergeCell ref="BH15:BL15"/>
    <mergeCell ref="A75:P75"/>
    <mergeCell ref="F14:G15"/>
    <mergeCell ref="K15:M15"/>
    <mergeCell ref="O14:O16"/>
    <mergeCell ref="P15:Q15"/>
    <mergeCell ref="B14:B16"/>
    <mergeCell ref="D14:D16"/>
    <mergeCell ref="A74:L74"/>
    <mergeCell ref="B83:V83"/>
    <mergeCell ref="B84:V84"/>
    <mergeCell ref="B86:V86"/>
    <mergeCell ref="A76:P76"/>
    <mergeCell ref="A77:P77"/>
    <mergeCell ref="A78:P78"/>
    <mergeCell ref="A79:P79"/>
    <mergeCell ref="A80:P80"/>
    <mergeCell ref="B81:V81"/>
    <mergeCell ref="B82:V82"/>
  </mergeCells>
  <phoneticPr fontId="3" type="noConversion"/>
  <printOptions horizontalCentered="1"/>
  <pageMargins left="0.70866141732283472" right="0.70866141732283472" top="0.74803149606299213" bottom="0.74803149606299213" header="0.31496062992125984" footer="0.31496062992125984"/>
  <pageSetup paperSize="8" scale="50" fitToWidth="2" orientation="landscape" r:id="rId1"/>
  <headerFooter differentFirst="1">
    <oddHeader>&amp;C&amp;P</oddHeader>
  </headerFooter>
  <colBreaks count="1" manualBreakCount="1">
    <brk id="34" max="29" man="1"/>
  </colBreaks>
</worksheet>
</file>

<file path=xl/worksheets/sheet5.xml><?xml version="1.0" encoding="utf-8"?>
<worksheet xmlns="http://schemas.openxmlformats.org/spreadsheetml/2006/main" xmlns:r="http://schemas.openxmlformats.org/officeDocument/2006/relationships">
  <sheetPr>
    <tabColor rgb="FF7030A0"/>
    <pageSetUpPr fitToPage="1"/>
  </sheetPr>
  <dimension ref="A1:BR75"/>
  <sheetViews>
    <sheetView view="pageBreakPreview" topLeftCell="A64" zoomScale="55" zoomScaleNormal="70" zoomScaleSheetLayoutView="55" workbookViewId="0">
      <selection activeCell="A75" sqref="A75:Q75"/>
    </sheetView>
  </sheetViews>
  <sheetFormatPr defaultRowHeight="15.75"/>
  <cols>
    <col min="1" max="1" width="10.875" style="1" customWidth="1"/>
    <col min="2" max="2" width="36.875" style="1" bestFit="1" customWidth="1"/>
    <col min="3" max="3" width="13.25"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11.25" style="2" customWidth="1"/>
    <col min="16" max="16" width="7" style="2" customWidth="1"/>
    <col min="17" max="20" width="9.25" style="2" customWidth="1"/>
    <col min="21" max="21" width="11.25" style="2" customWidth="1"/>
    <col min="22" max="22" width="12.375" style="2" customWidth="1"/>
    <col min="23" max="23" width="11.75" style="2" customWidth="1"/>
    <col min="24" max="24" width="12.25" style="2" customWidth="1"/>
    <col min="25" max="25" width="13.75" style="2" customWidth="1"/>
    <col min="26" max="26" width="15.375" style="2" customWidth="1"/>
    <col min="27" max="27" width="14.125" style="2" customWidth="1"/>
    <col min="28" max="28" width="15.875" style="2" customWidth="1"/>
    <col min="29" max="36" width="16.625" style="2" customWidth="1"/>
    <col min="37" max="37" width="19.5" style="2" customWidth="1"/>
    <col min="38" max="38" width="7.25" style="2" customWidth="1"/>
    <col min="39" max="39" width="9.875" style="2" customWidth="1"/>
    <col min="40" max="40" width="7.125" style="2" customWidth="1"/>
    <col min="41" max="41" width="6" style="1" customWidth="1"/>
    <col min="42" max="42" width="8.375" style="1" customWidth="1"/>
    <col min="43" max="43" width="5.625" style="1" customWidth="1"/>
    <col min="44" max="44" width="7.375" style="1" customWidth="1"/>
    <col min="45" max="45" width="10" style="1" customWidth="1"/>
    <col min="46" max="46" width="7.875" style="1" customWidth="1"/>
    <col min="47" max="47" width="6.75" style="1" customWidth="1"/>
    <col min="48" max="48" width="9" style="1" customWidth="1"/>
    <col min="49" max="49" width="6.125" style="1" customWidth="1"/>
    <col min="50" max="50" width="6.75" style="1" customWidth="1"/>
    <col min="51" max="51" width="9.375" style="1" customWidth="1"/>
    <col min="52" max="52" width="7.375" style="1" customWidth="1"/>
    <col min="53" max="59" width="7.25" style="1" customWidth="1"/>
    <col min="60" max="60" width="8.625" style="1" customWidth="1"/>
    <col min="61" max="61" width="6.125" style="1" customWidth="1"/>
    <col min="62" max="62" width="6.875" style="1" customWidth="1"/>
    <col min="63" max="63" width="9.625" style="1" customWidth="1"/>
    <col min="64" max="64" width="6.75" style="1" customWidth="1"/>
    <col min="65" max="65" width="7.75" style="1" customWidth="1"/>
    <col min="66" max="16384" width="9" style="1"/>
  </cols>
  <sheetData>
    <row r="1" spans="1:70" ht="18.75">
      <c r="A1" s="2"/>
      <c r="B1" s="2"/>
      <c r="C1" s="2"/>
      <c r="D1" s="2"/>
      <c r="E1" s="2"/>
      <c r="F1" s="2"/>
      <c r="G1" s="2"/>
      <c r="H1" s="2"/>
      <c r="I1" s="2"/>
      <c r="J1" s="2"/>
      <c r="K1" s="2"/>
      <c r="AK1" s="25" t="s">
        <v>301</v>
      </c>
      <c r="AO1" s="2"/>
      <c r="AP1" s="2"/>
      <c r="AQ1" s="2"/>
      <c r="AR1" s="2"/>
      <c r="AS1" s="2"/>
    </row>
    <row r="2" spans="1:70" ht="18.75">
      <c r="A2" s="2"/>
      <c r="B2" s="2"/>
      <c r="C2" s="2"/>
      <c r="D2" s="2"/>
      <c r="E2" s="2"/>
      <c r="F2" s="2"/>
      <c r="G2" s="2"/>
      <c r="H2" s="2"/>
      <c r="I2" s="2"/>
      <c r="J2" s="2"/>
      <c r="K2" s="2"/>
      <c r="AK2" s="14" t="s">
        <v>1</v>
      </c>
      <c r="AO2" s="2"/>
      <c r="AP2" s="2"/>
      <c r="AQ2" s="2"/>
      <c r="AR2" s="2"/>
      <c r="AS2" s="2"/>
    </row>
    <row r="3" spans="1:70" ht="18.75">
      <c r="A3" s="2"/>
      <c r="B3" s="2"/>
      <c r="C3" s="2"/>
      <c r="D3" s="2"/>
      <c r="E3" s="2"/>
      <c r="F3" s="2"/>
      <c r="G3" s="2"/>
      <c r="H3" s="2"/>
      <c r="I3" s="2"/>
      <c r="J3" s="2"/>
      <c r="K3" s="2"/>
      <c r="AJ3" s="1"/>
      <c r="AK3" s="14" t="s">
        <v>695</v>
      </c>
      <c r="AO3" s="2"/>
      <c r="AP3" s="2"/>
      <c r="AQ3" s="2"/>
      <c r="AR3" s="2"/>
      <c r="AS3" s="2"/>
    </row>
    <row r="4" spans="1:70" ht="18.75">
      <c r="A4" s="278" t="s">
        <v>367</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O4" s="2"/>
      <c r="AP4" s="2"/>
      <c r="AQ4" s="2"/>
      <c r="AR4" s="2"/>
      <c r="AS4" s="2"/>
    </row>
    <row r="5" spans="1:70" ht="18.7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row>
    <row r="6" spans="1:70" ht="18.75">
      <c r="A6" s="244" t="s">
        <v>766</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row>
    <row r="7" spans="1:70">
      <c r="A7" s="245" t="s">
        <v>289</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row>
    <row r="8" spans="1:70" ht="18.75">
      <c r="A8" s="2"/>
      <c r="B8" s="2"/>
      <c r="C8" s="2"/>
      <c r="D8" s="2"/>
      <c r="E8" s="2"/>
      <c r="F8" s="2"/>
      <c r="G8" s="2"/>
      <c r="H8" s="2"/>
      <c r="I8" s="2"/>
      <c r="J8" s="2"/>
      <c r="K8" s="2"/>
      <c r="AJ8" s="14"/>
      <c r="AO8" s="2"/>
      <c r="AP8" s="2"/>
      <c r="AQ8" s="2"/>
      <c r="AR8" s="2"/>
      <c r="AS8" s="2"/>
    </row>
    <row r="9" spans="1:70" ht="18.75">
      <c r="A9" s="241" t="s">
        <v>754</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row>
    <row r="10" spans="1:70" ht="18.7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row>
    <row r="11" spans="1:70" ht="18.75">
      <c r="A11" s="241" t="s">
        <v>790</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row>
    <row r="12" spans="1:70">
      <c r="A12" s="246" t="s">
        <v>618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row>
    <row r="13" spans="1:70" ht="15.75" customHeight="1">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0"/>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70" ht="72.75" customHeight="1">
      <c r="A14" s="255" t="s">
        <v>160</v>
      </c>
      <c r="B14" s="255" t="s">
        <v>30</v>
      </c>
      <c r="C14" s="255" t="s">
        <v>4</v>
      </c>
      <c r="D14" s="262" t="s">
        <v>161</v>
      </c>
      <c r="E14" s="262" t="s">
        <v>162</v>
      </c>
      <c r="F14" s="255" t="s">
        <v>163</v>
      </c>
      <c r="G14" s="255"/>
      <c r="H14" s="280" t="s">
        <v>791</v>
      </c>
      <c r="I14" s="280"/>
      <c r="J14" s="268" t="s">
        <v>792</v>
      </c>
      <c r="K14" s="265" t="s">
        <v>189</v>
      </c>
      <c r="L14" s="266"/>
      <c r="M14" s="266"/>
      <c r="N14" s="266"/>
      <c r="O14" s="266"/>
      <c r="P14" s="266"/>
      <c r="Q14" s="266"/>
      <c r="R14" s="266"/>
      <c r="S14" s="266"/>
      <c r="T14" s="267"/>
      <c r="U14" s="265" t="s">
        <v>188</v>
      </c>
      <c r="V14" s="266"/>
      <c r="W14" s="266"/>
      <c r="X14" s="266"/>
      <c r="Y14" s="266"/>
      <c r="Z14" s="267"/>
      <c r="AA14" s="274" t="s">
        <v>796</v>
      </c>
      <c r="AB14" s="276"/>
      <c r="AC14" s="265" t="s">
        <v>479</v>
      </c>
      <c r="AD14" s="266"/>
      <c r="AE14" s="266"/>
      <c r="AF14" s="266"/>
      <c r="AG14" s="266"/>
      <c r="AH14" s="266"/>
      <c r="AI14" s="266"/>
      <c r="AJ14" s="266"/>
      <c r="AK14" s="259" t="s">
        <v>381</v>
      </c>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70" ht="66" customHeight="1">
      <c r="A15" s="255"/>
      <c r="B15" s="255"/>
      <c r="C15" s="255"/>
      <c r="D15" s="262"/>
      <c r="E15" s="262"/>
      <c r="F15" s="255"/>
      <c r="G15" s="255"/>
      <c r="H15" s="280"/>
      <c r="I15" s="280"/>
      <c r="J15" s="269"/>
      <c r="K15" s="265" t="s">
        <v>19</v>
      </c>
      <c r="L15" s="266"/>
      <c r="M15" s="266"/>
      <c r="N15" s="266"/>
      <c r="O15" s="267"/>
      <c r="P15" s="265" t="s">
        <v>165</v>
      </c>
      <c r="Q15" s="266"/>
      <c r="R15" s="266"/>
      <c r="S15" s="266"/>
      <c r="T15" s="267"/>
      <c r="U15" s="255" t="s">
        <v>793</v>
      </c>
      <c r="V15" s="255"/>
      <c r="W15" s="265" t="s">
        <v>770</v>
      </c>
      <c r="X15" s="267"/>
      <c r="Y15" s="255" t="s">
        <v>794</v>
      </c>
      <c r="Z15" s="255"/>
      <c r="AA15" s="256"/>
      <c r="AB15" s="258"/>
      <c r="AC15" s="282" t="s">
        <v>760</v>
      </c>
      <c r="AD15" s="282"/>
      <c r="AE15" s="282" t="s">
        <v>761</v>
      </c>
      <c r="AF15" s="282"/>
      <c r="AG15" s="282" t="s">
        <v>762</v>
      </c>
      <c r="AH15" s="282"/>
      <c r="AI15" s="255" t="s">
        <v>38</v>
      </c>
      <c r="AJ15" s="280" t="s">
        <v>384</v>
      </c>
      <c r="AK15" s="260"/>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70" ht="135" customHeight="1">
      <c r="A16" s="255"/>
      <c r="B16" s="255"/>
      <c r="C16" s="255"/>
      <c r="D16" s="262"/>
      <c r="E16" s="262"/>
      <c r="F16" s="110" t="s">
        <v>19</v>
      </c>
      <c r="G16" s="110" t="s">
        <v>156</v>
      </c>
      <c r="H16" s="111" t="s">
        <v>382</v>
      </c>
      <c r="I16" s="111" t="s">
        <v>156</v>
      </c>
      <c r="J16" s="270"/>
      <c r="K16" s="93" t="s">
        <v>14</v>
      </c>
      <c r="L16" s="93" t="s">
        <v>28</v>
      </c>
      <c r="M16" s="93" t="s">
        <v>29</v>
      </c>
      <c r="N16" s="84" t="s">
        <v>139</v>
      </c>
      <c r="O16" s="84" t="s">
        <v>140</v>
      </c>
      <c r="P16" s="93" t="s">
        <v>14</v>
      </c>
      <c r="Q16" s="93" t="s">
        <v>28</v>
      </c>
      <c r="R16" s="93" t="s">
        <v>29</v>
      </c>
      <c r="S16" s="84" t="s">
        <v>139</v>
      </c>
      <c r="T16" s="84" t="s">
        <v>140</v>
      </c>
      <c r="U16" s="93" t="s">
        <v>13</v>
      </c>
      <c r="V16" s="93" t="s">
        <v>21</v>
      </c>
      <c r="W16" s="93" t="s">
        <v>13</v>
      </c>
      <c r="X16" s="93" t="s">
        <v>21</v>
      </c>
      <c r="Y16" s="93" t="s">
        <v>13</v>
      </c>
      <c r="Z16" s="93" t="s">
        <v>21</v>
      </c>
      <c r="AA16" s="120" t="s">
        <v>795</v>
      </c>
      <c r="AB16" s="120" t="s">
        <v>797</v>
      </c>
      <c r="AC16" s="120" t="s">
        <v>19</v>
      </c>
      <c r="AD16" s="120" t="s">
        <v>803</v>
      </c>
      <c r="AE16" s="120" t="s">
        <v>19</v>
      </c>
      <c r="AF16" s="120" t="s">
        <v>804</v>
      </c>
      <c r="AG16" s="120" t="s">
        <v>19</v>
      </c>
      <c r="AH16" s="120" t="s">
        <v>804</v>
      </c>
      <c r="AI16" s="255"/>
      <c r="AJ16" s="280"/>
      <c r="AK16" s="261"/>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1:65" ht="19.5" customHeight="1">
      <c r="A17" s="120">
        <v>1</v>
      </c>
      <c r="B17" s="120">
        <v>2</v>
      </c>
      <c r="C17" s="120">
        <v>3</v>
      </c>
      <c r="D17" s="120">
        <v>4</v>
      </c>
      <c r="E17" s="120">
        <v>5</v>
      </c>
      <c r="F17" s="120">
        <v>6</v>
      </c>
      <c r="G17" s="120">
        <v>7</v>
      </c>
      <c r="H17" s="120">
        <v>8</v>
      </c>
      <c r="I17" s="120">
        <v>9</v>
      </c>
      <c r="J17" s="120">
        <v>10</v>
      </c>
      <c r="K17" s="120">
        <v>11</v>
      </c>
      <c r="L17" s="120">
        <v>12</v>
      </c>
      <c r="M17" s="120">
        <v>13</v>
      </c>
      <c r="N17" s="120">
        <v>14</v>
      </c>
      <c r="O17" s="120">
        <v>15</v>
      </c>
      <c r="P17" s="120">
        <v>16</v>
      </c>
      <c r="Q17" s="120">
        <v>17</v>
      </c>
      <c r="R17" s="120">
        <v>18</v>
      </c>
      <c r="S17" s="120">
        <v>19</v>
      </c>
      <c r="T17" s="120">
        <v>20</v>
      </c>
      <c r="U17" s="120">
        <v>21</v>
      </c>
      <c r="V17" s="120">
        <v>22</v>
      </c>
      <c r="W17" s="120">
        <v>23</v>
      </c>
      <c r="X17" s="120">
        <v>24</v>
      </c>
      <c r="Y17" s="120">
        <v>25</v>
      </c>
      <c r="Z17" s="120">
        <v>26</v>
      </c>
      <c r="AA17" s="120">
        <v>27</v>
      </c>
      <c r="AB17" s="120">
        <v>28</v>
      </c>
      <c r="AC17" s="133" t="s">
        <v>385</v>
      </c>
      <c r="AD17" s="133" t="s">
        <v>386</v>
      </c>
      <c r="AE17" s="133" t="s">
        <v>387</v>
      </c>
      <c r="AF17" s="133" t="s">
        <v>388</v>
      </c>
      <c r="AG17" s="133" t="s">
        <v>389</v>
      </c>
      <c r="AH17" s="133" t="s">
        <v>390</v>
      </c>
      <c r="AI17" s="120">
        <v>30</v>
      </c>
      <c r="AJ17" s="120">
        <v>31</v>
      </c>
      <c r="AK17" s="120">
        <v>32</v>
      </c>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54.75" customHeight="1">
      <c r="A18" s="75" t="s">
        <v>627</v>
      </c>
      <c r="B18" s="190" t="s">
        <v>628</v>
      </c>
      <c r="C18" s="120" t="s">
        <v>700</v>
      </c>
      <c r="D18" s="120" t="str">
        <f t="shared" ref="D18:AJ18" si="0">D20</f>
        <v>П</v>
      </c>
      <c r="E18" s="120" t="str">
        <f t="shared" si="0"/>
        <v>2018, 2019, 2020</v>
      </c>
      <c r="F18" s="120" t="str">
        <f t="shared" si="0"/>
        <v>2018, 2019, 2020</v>
      </c>
      <c r="G18" s="120" t="str">
        <f t="shared" si="0"/>
        <v>нд</v>
      </c>
      <c r="H18" s="120">
        <f t="shared" si="0"/>
        <v>0.82649786028000005</v>
      </c>
      <c r="I18" s="120" t="str">
        <f t="shared" si="0"/>
        <v>нд</v>
      </c>
      <c r="J18" s="120">
        <f t="shared" si="0"/>
        <v>0</v>
      </c>
      <c r="K18" s="120">
        <f t="shared" si="0"/>
        <v>7.0254085263820301</v>
      </c>
      <c r="L18" s="120">
        <f t="shared" si="0"/>
        <v>0</v>
      </c>
      <c r="M18" s="120">
        <f t="shared" si="0"/>
        <v>0.1326286408235719</v>
      </c>
      <c r="N18" s="120">
        <f t="shared" si="0"/>
        <v>6.7226433762468369</v>
      </c>
      <c r="O18" s="120">
        <f t="shared" si="0"/>
        <v>0.74628132356585364</v>
      </c>
      <c r="P18" s="120" t="str">
        <f t="shared" si="0"/>
        <v>нд</v>
      </c>
      <c r="Q18" s="120" t="str">
        <f t="shared" si="0"/>
        <v>нд</v>
      </c>
      <c r="R18" s="120" t="str">
        <f t="shared" si="0"/>
        <v>нд</v>
      </c>
      <c r="S18" s="120" t="str">
        <f t="shared" si="0"/>
        <v>нд</v>
      </c>
      <c r="T18" s="120" t="str">
        <f t="shared" si="0"/>
        <v>нд</v>
      </c>
      <c r="U18" s="120">
        <f t="shared" si="0"/>
        <v>0.82649786028000005</v>
      </c>
      <c r="V18" s="120">
        <f t="shared" si="0"/>
        <v>7.0254085263820301</v>
      </c>
      <c r="W18" s="120">
        <f t="shared" si="0"/>
        <v>0.82649786028000005</v>
      </c>
      <c r="X18" s="120">
        <f t="shared" si="0"/>
        <v>7.0254085263820301</v>
      </c>
      <c r="Y18" s="120" t="str">
        <f t="shared" si="0"/>
        <v>нд</v>
      </c>
      <c r="Z18" s="120" t="str">
        <f t="shared" si="0"/>
        <v>нд</v>
      </c>
      <c r="AA18" s="120">
        <f t="shared" si="0"/>
        <v>0</v>
      </c>
      <c r="AB18" s="120" t="str">
        <f t="shared" si="0"/>
        <v>нд</v>
      </c>
      <c r="AC18" s="120">
        <f t="shared" si="0"/>
        <v>1.856068172784</v>
      </c>
      <c r="AD18" s="120" t="str">
        <f t="shared" si="0"/>
        <v>нд</v>
      </c>
      <c r="AE18" s="120">
        <f t="shared" si="0"/>
        <v>2.0426425971985442</v>
      </c>
      <c r="AF18" s="120" t="str">
        <f t="shared" si="0"/>
        <v>нд</v>
      </c>
      <c r="AG18" s="120">
        <f t="shared" si="0"/>
        <v>3.1266977563994862</v>
      </c>
      <c r="AH18" s="120" t="str">
        <f t="shared" si="0"/>
        <v>нд</v>
      </c>
      <c r="AI18" s="120">
        <f t="shared" si="0"/>
        <v>7.0254085263820301</v>
      </c>
      <c r="AJ18" s="120" t="str">
        <f t="shared" si="0"/>
        <v>нд</v>
      </c>
      <c r="AK18" s="120" t="str">
        <f>AK20</f>
        <v>нд</v>
      </c>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c r="A19" s="75" t="s">
        <v>629</v>
      </c>
      <c r="B19" s="190" t="s">
        <v>630</v>
      </c>
      <c r="C19" s="120" t="s">
        <v>700</v>
      </c>
      <c r="D19" s="120" t="s">
        <v>580</v>
      </c>
      <c r="E19" s="120" t="s">
        <v>580</v>
      </c>
      <c r="F19" s="120" t="s">
        <v>580</v>
      </c>
      <c r="G19" s="120" t="s">
        <v>580</v>
      </c>
      <c r="H19" s="120">
        <v>0</v>
      </c>
      <c r="I19" s="120" t="s">
        <v>580</v>
      </c>
      <c r="J19" s="120">
        <v>0</v>
      </c>
      <c r="K19" s="120">
        <v>0</v>
      </c>
      <c r="L19" s="120">
        <v>0</v>
      </c>
      <c r="M19" s="120">
        <v>0</v>
      </c>
      <c r="N19" s="120">
        <v>0</v>
      </c>
      <c r="O19" s="120">
        <v>0</v>
      </c>
      <c r="P19" s="120" t="s">
        <v>580</v>
      </c>
      <c r="Q19" s="120" t="s">
        <v>580</v>
      </c>
      <c r="R19" s="120" t="s">
        <v>580</v>
      </c>
      <c r="S19" s="120" t="s">
        <v>580</v>
      </c>
      <c r="T19" s="120" t="s">
        <v>580</v>
      </c>
      <c r="U19" s="120">
        <v>0</v>
      </c>
      <c r="V19" s="120">
        <v>0</v>
      </c>
      <c r="W19" s="120">
        <v>0</v>
      </c>
      <c r="X19" s="120">
        <v>0</v>
      </c>
      <c r="Y19" s="120" t="s">
        <v>580</v>
      </c>
      <c r="Z19" s="120" t="s">
        <v>580</v>
      </c>
      <c r="AA19" s="120">
        <v>0</v>
      </c>
      <c r="AB19" s="120">
        <v>0</v>
      </c>
      <c r="AC19" s="133" t="s">
        <v>627</v>
      </c>
      <c r="AD19" s="133" t="s">
        <v>580</v>
      </c>
      <c r="AE19" s="133" t="s">
        <v>627</v>
      </c>
      <c r="AF19" s="133" t="s">
        <v>580</v>
      </c>
      <c r="AG19" s="133" t="s">
        <v>627</v>
      </c>
      <c r="AH19" s="133" t="s">
        <v>580</v>
      </c>
      <c r="AI19" s="120">
        <v>0</v>
      </c>
      <c r="AJ19" s="120" t="s">
        <v>580</v>
      </c>
      <c r="AK19" s="120" t="s">
        <v>580</v>
      </c>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65.25" customHeight="1">
      <c r="A20" s="75" t="s">
        <v>631</v>
      </c>
      <c r="B20" s="190" t="s">
        <v>632</v>
      </c>
      <c r="C20" s="120" t="s">
        <v>700</v>
      </c>
      <c r="D20" s="120" t="str">
        <f>D46</f>
        <v>П</v>
      </c>
      <c r="E20" s="120" t="str">
        <f t="shared" ref="E20:AK20" si="1">E46</f>
        <v>2018, 2019, 2020</v>
      </c>
      <c r="F20" s="120" t="str">
        <f t="shared" si="1"/>
        <v>2018, 2019, 2020</v>
      </c>
      <c r="G20" s="120" t="str">
        <f t="shared" si="1"/>
        <v>нд</v>
      </c>
      <c r="H20" s="120">
        <f t="shared" si="1"/>
        <v>0.82649786028000005</v>
      </c>
      <c r="I20" s="120" t="str">
        <f t="shared" si="1"/>
        <v>нд</v>
      </c>
      <c r="J20" s="120">
        <f t="shared" si="1"/>
        <v>0</v>
      </c>
      <c r="K20" s="120">
        <f t="shared" si="1"/>
        <v>7.0254085263820301</v>
      </c>
      <c r="L20" s="120">
        <f t="shared" si="1"/>
        <v>0</v>
      </c>
      <c r="M20" s="120">
        <f t="shared" si="1"/>
        <v>0.1326286408235719</v>
      </c>
      <c r="N20" s="120">
        <f t="shared" si="1"/>
        <v>6.7226433762468369</v>
      </c>
      <c r="O20" s="120">
        <f t="shared" si="1"/>
        <v>0.74628132356585364</v>
      </c>
      <c r="P20" s="120" t="str">
        <f t="shared" si="1"/>
        <v>нд</v>
      </c>
      <c r="Q20" s="120" t="str">
        <f t="shared" si="1"/>
        <v>нд</v>
      </c>
      <c r="R20" s="120" t="str">
        <f t="shared" si="1"/>
        <v>нд</v>
      </c>
      <c r="S20" s="120" t="str">
        <f t="shared" si="1"/>
        <v>нд</v>
      </c>
      <c r="T20" s="120" t="str">
        <f t="shared" si="1"/>
        <v>нд</v>
      </c>
      <c r="U20" s="120">
        <f t="shared" si="1"/>
        <v>0.82649786028000005</v>
      </c>
      <c r="V20" s="120">
        <f t="shared" si="1"/>
        <v>7.0254085263820301</v>
      </c>
      <c r="W20" s="120">
        <f t="shared" si="1"/>
        <v>0.82649786028000005</v>
      </c>
      <c r="X20" s="120">
        <f t="shared" si="1"/>
        <v>7.0254085263820301</v>
      </c>
      <c r="Y20" s="120" t="str">
        <f t="shared" si="1"/>
        <v>нд</v>
      </c>
      <c r="Z20" s="120" t="str">
        <f t="shared" si="1"/>
        <v>нд</v>
      </c>
      <c r="AA20" s="120">
        <f t="shared" si="1"/>
        <v>0</v>
      </c>
      <c r="AB20" s="120" t="str">
        <f t="shared" si="1"/>
        <v>нд</v>
      </c>
      <c r="AC20" s="120">
        <f t="shared" si="1"/>
        <v>1.856068172784</v>
      </c>
      <c r="AD20" s="120" t="str">
        <f t="shared" si="1"/>
        <v>нд</v>
      </c>
      <c r="AE20" s="120">
        <f t="shared" si="1"/>
        <v>2.0426425971985442</v>
      </c>
      <c r="AF20" s="120" t="str">
        <f t="shared" si="1"/>
        <v>нд</v>
      </c>
      <c r="AG20" s="120">
        <f t="shared" si="1"/>
        <v>3.1266977563994862</v>
      </c>
      <c r="AH20" s="120" t="str">
        <f t="shared" si="1"/>
        <v>нд</v>
      </c>
      <c r="AI20" s="120">
        <f t="shared" si="1"/>
        <v>7.0254085263820301</v>
      </c>
      <c r="AJ20" s="120" t="str">
        <f t="shared" si="1"/>
        <v>нд</v>
      </c>
      <c r="AK20" s="120" t="str">
        <f t="shared" si="1"/>
        <v>нд</v>
      </c>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63">
      <c r="A21" s="75" t="s">
        <v>633</v>
      </c>
      <c r="B21" s="190" t="s">
        <v>634</v>
      </c>
      <c r="C21" s="120" t="s">
        <v>700</v>
      </c>
      <c r="D21" s="120" t="s">
        <v>580</v>
      </c>
      <c r="E21" s="120" t="s">
        <v>580</v>
      </c>
      <c r="F21" s="120" t="s">
        <v>580</v>
      </c>
      <c r="G21" s="120" t="s">
        <v>580</v>
      </c>
      <c r="H21" s="120">
        <v>0</v>
      </c>
      <c r="I21" s="120" t="s">
        <v>580</v>
      </c>
      <c r="J21" s="120">
        <v>0</v>
      </c>
      <c r="K21" s="120">
        <v>0</v>
      </c>
      <c r="L21" s="120">
        <v>0</v>
      </c>
      <c r="M21" s="120">
        <v>0</v>
      </c>
      <c r="N21" s="120">
        <v>0</v>
      </c>
      <c r="O21" s="120">
        <v>0</v>
      </c>
      <c r="P21" s="120" t="s">
        <v>580</v>
      </c>
      <c r="Q21" s="120" t="s">
        <v>580</v>
      </c>
      <c r="R21" s="120" t="s">
        <v>580</v>
      </c>
      <c r="S21" s="120" t="s">
        <v>580</v>
      </c>
      <c r="T21" s="120" t="s">
        <v>580</v>
      </c>
      <c r="U21" s="120">
        <v>0</v>
      </c>
      <c r="V21" s="120">
        <v>0</v>
      </c>
      <c r="W21" s="120">
        <v>0</v>
      </c>
      <c r="X21" s="120">
        <v>0</v>
      </c>
      <c r="Y21" s="120" t="s">
        <v>580</v>
      </c>
      <c r="Z21" s="120" t="s">
        <v>580</v>
      </c>
      <c r="AA21" s="120">
        <v>0</v>
      </c>
      <c r="AB21" s="120">
        <v>0</v>
      </c>
      <c r="AC21" s="133" t="s">
        <v>627</v>
      </c>
      <c r="AD21" s="133" t="s">
        <v>580</v>
      </c>
      <c r="AE21" s="133" t="s">
        <v>627</v>
      </c>
      <c r="AF21" s="133" t="s">
        <v>580</v>
      </c>
      <c r="AG21" s="133" t="s">
        <v>627</v>
      </c>
      <c r="AH21" s="133" t="s">
        <v>580</v>
      </c>
      <c r="AI21" s="120">
        <v>0</v>
      </c>
      <c r="AJ21" s="120" t="s">
        <v>580</v>
      </c>
      <c r="AK21" s="120" t="s">
        <v>580</v>
      </c>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31.5">
      <c r="A22" s="75" t="s">
        <v>635</v>
      </c>
      <c r="B22" s="190" t="s">
        <v>636</v>
      </c>
      <c r="C22" s="120" t="s">
        <v>700</v>
      </c>
      <c r="D22" s="120" t="s">
        <v>580</v>
      </c>
      <c r="E22" s="120" t="s">
        <v>580</v>
      </c>
      <c r="F22" s="120" t="s">
        <v>580</v>
      </c>
      <c r="G22" s="120" t="s">
        <v>580</v>
      </c>
      <c r="H22" s="120">
        <v>0</v>
      </c>
      <c r="I22" s="120" t="s">
        <v>580</v>
      </c>
      <c r="J22" s="120">
        <v>0</v>
      </c>
      <c r="K22" s="120">
        <v>0</v>
      </c>
      <c r="L22" s="120">
        <v>0</v>
      </c>
      <c r="M22" s="120">
        <v>0</v>
      </c>
      <c r="N22" s="120">
        <v>0</v>
      </c>
      <c r="O22" s="120">
        <v>0</v>
      </c>
      <c r="P22" s="120" t="s">
        <v>580</v>
      </c>
      <c r="Q22" s="120" t="s">
        <v>580</v>
      </c>
      <c r="R22" s="120" t="s">
        <v>580</v>
      </c>
      <c r="S22" s="120" t="s">
        <v>580</v>
      </c>
      <c r="T22" s="120" t="s">
        <v>580</v>
      </c>
      <c r="U22" s="120">
        <v>0</v>
      </c>
      <c r="V22" s="120">
        <v>0</v>
      </c>
      <c r="W22" s="120">
        <v>0</v>
      </c>
      <c r="X22" s="120">
        <v>0</v>
      </c>
      <c r="Y22" s="120" t="s">
        <v>580</v>
      </c>
      <c r="Z22" s="120" t="s">
        <v>580</v>
      </c>
      <c r="AA22" s="120">
        <v>0</v>
      </c>
      <c r="AB22" s="120">
        <v>0</v>
      </c>
      <c r="AC22" s="133" t="s">
        <v>627</v>
      </c>
      <c r="AD22" s="133" t="s">
        <v>580</v>
      </c>
      <c r="AE22" s="133" t="s">
        <v>627</v>
      </c>
      <c r="AF22" s="133" t="s">
        <v>580</v>
      </c>
      <c r="AG22" s="133" t="s">
        <v>627</v>
      </c>
      <c r="AH22" s="133" t="s">
        <v>580</v>
      </c>
      <c r="AI22" s="120">
        <v>0</v>
      </c>
      <c r="AJ22" s="120" t="s">
        <v>580</v>
      </c>
      <c r="AK22" s="120" t="s">
        <v>580</v>
      </c>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47.25">
      <c r="A23" s="75" t="s">
        <v>637</v>
      </c>
      <c r="B23" s="190" t="s">
        <v>638</v>
      </c>
      <c r="C23" s="120" t="s">
        <v>700</v>
      </c>
      <c r="D23" s="120" t="s">
        <v>580</v>
      </c>
      <c r="E23" s="120" t="s">
        <v>580</v>
      </c>
      <c r="F23" s="120" t="s">
        <v>580</v>
      </c>
      <c r="G23" s="120" t="s">
        <v>580</v>
      </c>
      <c r="H23" s="120">
        <v>0</v>
      </c>
      <c r="I23" s="120" t="s">
        <v>580</v>
      </c>
      <c r="J23" s="120">
        <v>0</v>
      </c>
      <c r="K23" s="120">
        <v>0</v>
      </c>
      <c r="L23" s="120">
        <v>0</v>
      </c>
      <c r="M23" s="120">
        <v>0</v>
      </c>
      <c r="N23" s="120">
        <v>0</v>
      </c>
      <c r="O23" s="120">
        <v>0</v>
      </c>
      <c r="P23" s="120" t="s">
        <v>580</v>
      </c>
      <c r="Q23" s="120" t="s">
        <v>580</v>
      </c>
      <c r="R23" s="120" t="s">
        <v>580</v>
      </c>
      <c r="S23" s="120" t="s">
        <v>580</v>
      </c>
      <c r="T23" s="120" t="s">
        <v>580</v>
      </c>
      <c r="U23" s="120">
        <v>0</v>
      </c>
      <c r="V23" s="120">
        <v>0</v>
      </c>
      <c r="W23" s="120">
        <v>0</v>
      </c>
      <c r="X23" s="120">
        <v>0</v>
      </c>
      <c r="Y23" s="120" t="s">
        <v>580</v>
      </c>
      <c r="Z23" s="120" t="s">
        <v>580</v>
      </c>
      <c r="AA23" s="120">
        <v>0</v>
      </c>
      <c r="AB23" s="120">
        <v>0</v>
      </c>
      <c r="AC23" s="133" t="s">
        <v>627</v>
      </c>
      <c r="AD23" s="133" t="s">
        <v>580</v>
      </c>
      <c r="AE23" s="133" t="s">
        <v>627</v>
      </c>
      <c r="AF23" s="133" t="s">
        <v>580</v>
      </c>
      <c r="AG23" s="133" t="s">
        <v>627</v>
      </c>
      <c r="AH23" s="133" t="s">
        <v>580</v>
      </c>
      <c r="AI23" s="120">
        <v>0</v>
      </c>
      <c r="AJ23" s="120" t="s">
        <v>580</v>
      </c>
      <c r="AK23" s="120" t="s">
        <v>580</v>
      </c>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c r="A24" s="75" t="s">
        <v>639</v>
      </c>
      <c r="B24" s="190" t="s">
        <v>640</v>
      </c>
      <c r="C24" s="120" t="s">
        <v>700</v>
      </c>
      <c r="D24" s="120" t="s">
        <v>580</v>
      </c>
      <c r="E24" s="120" t="s">
        <v>580</v>
      </c>
      <c r="F24" s="120" t="s">
        <v>580</v>
      </c>
      <c r="G24" s="120" t="s">
        <v>580</v>
      </c>
      <c r="H24" s="120">
        <v>0</v>
      </c>
      <c r="I24" s="120" t="s">
        <v>580</v>
      </c>
      <c r="J24" s="120">
        <v>0</v>
      </c>
      <c r="K24" s="120">
        <v>0</v>
      </c>
      <c r="L24" s="120">
        <v>0</v>
      </c>
      <c r="M24" s="120">
        <v>0</v>
      </c>
      <c r="N24" s="120">
        <v>0</v>
      </c>
      <c r="O24" s="120">
        <v>0</v>
      </c>
      <c r="P24" s="120" t="s">
        <v>580</v>
      </c>
      <c r="Q24" s="120" t="s">
        <v>580</v>
      </c>
      <c r="R24" s="120" t="s">
        <v>580</v>
      </c>
      <c r="S24" s="120" t="s">
        <v>580</v>
      </c>
      <c r="T24" s="120" t="s">
        <v>580</v>
      </c>
      <c r="U24" s="120">
        <v>0</v>
      </c>
      <c r="V24" s="120">
        <v>0</v>
      </c>
      <c r="W24" s="120">
        <v>0</v>
      </c>
      <c r="X24" s="120">
        <v>0</v>
      </c>
      <c r="Y24" s="120" t="s">
        <v>580</v>
      </c>
      <c r="Z24" s="120" t="s">
        <v>580</v>
      </c>
      <c r="AA24" s="120">
        <v>0</v>
      </c>
      <c r="AB24" s="120">
        <v>0</v>
      </c>
      <c r="AC24" s="133" t="s">
        <v>627</v>
      </c>
      <c r="AD24" s="133" t="s">
        <v>580</v>
      </c>
      <c r="AE24" s="133" t="s">
        <v>627</v>
      </c>
      <c r="AF24" s="133" t="s">
        <v>580</v>
      </c>
      <c r="AG24" s="133" t="s">
        <v>627</v>
      </c>
      <c r="AH24" s="133" t="s">
        <v>580</v>
      </c>
      <c r="AI24" s="120">
        <v>0</v>
      </c>
      <c r="AJ24" s="120" t="s">
        <v>580</v>
      </c>
      <c r="AK24" s="120" t="s">
        <v>580</v>
      </c>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c r="A25" s="75"/>
      <c r="B25" s="19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33"/>
      <c r="AD25" s="133"/>
      <c r="AE25" s="133"/>
      <c r="AF25" s="133"/>
      <c r="AG25" s="133"/>
      <c r="AH25" s="133"/>
      <c r="AI25" s="120"/>
      <c r="AJ25" s="120"/>
      <c r="AK25" s="120"/>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c r="A26" s="184" t="s">
        <v>502</v>
      </c>
      <c r="B26" s="191" t="s">
        <v>698</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33"/>
      <c r="AD26" s="133"/>
      <c r="AE26" s="133"/>
      <c r="AF26" s="133"/>
      <c r="AG26" s="133"/>
      <c r="AH26" s="133"/>
      <c r="AI26" s="120"/>
      <c r="AJ26" s="120"/>
      <c r="AK26" s="120"/>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31.5">
      <c r="A27" s="75" t="s">
        <v>503</v>
      </c>
      <c r="B27" s="190" t="s">
        <v>641</v>
      </c>
      <c r="C27" s="120" t="s">
        <v>700</v>
      </c>
      <c r="D27" s="120" t="s">
        <v>580</v>
      </c>
      <c r="E27" s="120" t="s">
        <v>580</v>
      </c>
      <c r="F27" s="120" t="s">
        <v>580</v>
      </c>
      <c r="G27" s="120" t="s">
        <v>580</v>
      </c>
      <c r="H27" s="120">
        <v>0</v>
      </c>
      <c r="I27" s="120" t="s">
        <v>580</v>
      </c>
      <c r="J27" s="120">
        <v>0</v>
      </c>
      <c r="K27" s="120">
        <v>0</v>
      </c>
      <c r="L27" s="120">
        <v>0</v>
      </c>
      <c r="M27" s="120">
        <v>0</v>
      </c>
      <c r="N27" s="120">
        <v>0</v>
      </c>
      <c r="O27" s="120">
        <v>0</v>
      </c>
      <c r="P27" s="120" t="s">
        <v>580</v>
      </c>
      <c r="Q27" s="120" t="s">
        <v>580</v>
      </c>
      <c r="R27" s="120" t="s">
        <v>580</v>
      </c>
      <c r="S27" s="120" t="s">
        <v>580</v>
      </c>
      <c r="T27" s="120" t="s">
        <v>580</v>
      </c>
      <c r="U27" s="120">
        <v>0</v>
      </c>
      <c r="V27" s="120">
        <v>0</v>
      </c>
      <c r="W27" s="120">
        <v>0</v>
      </c>
      <c r="X27" s="120">
        <v>0</v>
      </c>
      <c r="Y27" s="120" t="s">
        <v>580</v>
      </c>
      <c r="Z27" s="120" t="s">
        <v>580</v>
      </c>
      <c r="AA27" s="120">
        <v>0</v>
      </c>
      <c r="AB27" s="120">
        <v>0</v>
      </c>
      <c r="AC27" s="133" t="s">
        <v>627</v>
      </c>
      <c r="AD27" s="133" t="s">
        <v>580</v>
      </c>
      <c r="AE27" s="133" t="s">
        <v>627</v>
      </c>
      <c r="AF27" s="133" t="s">
        <v>580</v>
      </c>
      <c r="AG27" s="133" t="s">
        <v>627</v>
      </c>
      <c r="AH27" s="133" t="s">
        <v>580</v>
      </c>
      <c r="AI27" s="120">
        <v>0</v>
      </c>
      <c r="AJ27" s="120" t="s">
        <v>580</v>
      </c>
      <c r="AK27" s="120" t="s">
        <v>580</v>
      </c>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47.25">
      <c r="A28" s="75" t="s">
        <v>505</v>
      </c>
      <c r="B28" s="190" t="s">
        <v>642</v>
      </c>
      <c r="C28" s="120" t="s">
        <v>700</v>
      </c>
      <c r="D28" s="120" t="s">
        <v>580</v>
      </c>
      <c r="E28" s="120" t="s">
        <v>580</v>
      </c>
      <c r="F28" s="120" t="s">
        <v>580</v>
      </c>
      <c r="G28" s="120" t="s">
        <v>580</v>
      </c>
      <c r="H28" s="120">
        <v>0</v>
      </c>
      <c r="I28" s="120" t="s">
        <v>580</v>
      </c>
      <c r="J28" s="120">
        <v>0</v>
      </c>
      <c r="K28" s="120">
        <v>0</v>
      </c>
      <c r="L28" s="120">
        <v>0</v>
      </c>
      <c r="M28" s="120">
        <v>0</v>
      </c>
      <c r="N28" s="120">
        <v>0</v>
      </c>
      <c r="O28" s="120">
        <v>0</v>
      </c>
      <c r="P28" s="120" t="s">
        <v>580</v>
      </c>
      <c r="Q28" s="120" t="s">
        <v>580</v>
      </c>
      <c r="R28" s="120" t="s">
        <v>580</v>
      </c>
      <c r="S28" s="120" t="s">
        <v>580</v>
      </c>
      <c r="T28" s="120" t="s">
        <v>580</v>
      </c>
      <c r="U28" s="120">
        <v>0</v>
      </c>
      <c r="V28" s="120">
        <v>0</v>
      </c>
      <c r="W28" s="120">
        <v>0</v>
      </c>
      <c r="X28" s="120">
        <v>0</v>
      </c>
      <c r="Y28" s="120" t="s">
        <v>580</v>
      </c>
      <c r="Z28" s="120" t="s">
        <v>580</v>
      </c>
      <c r="AA28" s="120">
        <v>0</v>
      </c>
      <c r="AB28" s="120">
        <v>0</v>
      </c>
      <c r="AC28" s="133" t="s">
        <v>627</v>
      </c>
      <c r="AD28" s="133" t="s">
        <v>580</v>
      </c>
      <c r="AE28" s="133" t="s">
        <v>627</v>
      </c>
      <c r="AF28" s="133" t="s">
        <v>580</v>
      </c>
      <c r="AG28" s="133" t="s">
        <v>627</v>
      </c>
      <c r="AH28" s="133" t="s">
        <v>580</v>
      </c>
      <c r="AI28" s="120">
        <v>0</v>
      </c>
      <c r="AJ28" s="120" t="s">
        <v>580</v>
      </c>
      <c r="AK28" s="120" t="s">
        <v>580</v>
      </c>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63">
      <c r="A29" s="75" t="s">
        <v>528</v>
      </c>
      <c r="B29" s="190" t="s">
        <v>643</v>
      </c>
      <c r="C29" s="120" t="s">
        <v>700</v>
      </c>
      <c r="D29" s="120" t="s">
        <v>580</v>
      </c>
      <c r="E29" s="120" t="s">
        <v>580</v>
      </c>
      <c r="F29" s="120" t="s">
        <v>580</v>
      </c>
      <c r="G29" s="120" t="s">
        <v>580</v>
      </c>
      <c r="H29" s="120">
        <v>0</v>
      </c>
      <c r="I29" s="120" t="s">
        <v>580</v>
      </c>
      <c r="J29" s="120">
        <v>0</v>
      </c>
      <c r="K29" s="120">
        <v>0</v>
      </c>
      <c r="L29" s="120">
        <v>0</v>
      </c>
      <c r="M29" s="120">
        <v>0</v>
      </c>
      <c r="N29" s="120">
        <v>0</v>
      </c>
      <c r="O29" s="120">
        <v>0</v>
      </c>
      <c r="P29" s="120" t="s">
        <v>580</v>
      </c>
      <c r="Q29" s="120" t="s">
        <v>580</v>
      </c>
      <c r="R29" s="120" t="s">
        <v>580</v>
      </c>
      <c r="S29" s="120" t="s">
        <v>580</v>
      </c>
      <c r="T29" s="120" t="s">
        <v>580</v>
      </c>
      <c r="U29" s="120">
        <v>0</v>
      </c>
      <c r="V29" s="120">
        <v>0</v>
      </c>
      <c r="W29" s="120">
        <v>0</v>
      </c>
      <c r="X29" s="120">
        <v>0</v>
      </c>
      <c r="Y29" s="120" t="s">
        <v>580</v>
      </c>
      <c r="Z29" s="120" t="s">
        <v>580</v>
      </c>
      <c r="AA29" s="120">
        <v>0</v>
      </c>
      <c r="AB29" s="120">
        <v>0</v>
      </c>
      <c r="AC29" s="133" t="s">
        <v>627</v>
      </c>
      <c r="AD29" s="133" t="s">
        <v>580</v>
      </c>
      <c r="AE29" s="133" t="s">
        <v>627</v>
      </c>
      <c r="AF29" s="133" t="s">
        <v>580</v>
      </c>
      <c r="AG29" s="133" t="s">
        <v>627</v>
      </c>
      <c r="AH29" s="133" t="s">
        <v>580</v>
      </c>
      <c r="AI29" s="120">
        <v>0</v>
      </c>
      <c r="AJ29" s="120" t="s">
        <v>580</v>
      </c>
      <c r="AK29" s="120" t="s">
        <v>580</v>
      </c>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63">
      <c r="A30" s="75" t="s">
        <v>529</v>
      </c>
      <c r="B30" s="190" t="s">
        <v>644</v>
      </c>
      <c r="C30" s="120" t="s">
        <v>700</v>
      </c>
      <c r="D30" s="120" t="s">
        <v>580</v>
      </c>
      <c r="E30" s="120" t="s">
        <v>580</v>
      </c>
      <c r="F30" s="120" t="s">
        <v>580</v>
      </c>
      <c r="G30" s="120" t="s">
        <v>580</v>
      </c>
      <c r="H30" s="120">
        <v>0</v>
      </c>
      <c r="I30" s="120" t="s">
        <v>580</v>
      </c>
      <c r="J30" s="120">
        <v>0</v>
      </c>
      <c r="K30" s="120">
        <v>0</v>
      </c>
      <c r="L30" s="120">
        <v>0</v>
      </c>
      <c r="M30" s="120">
        <v>0</v>
      </c>
      <c r="N30" s="120">
        <v>0</v>
      </c>
      <c r="O30" s="120">
        <v>0</v>
      </c>
      <c r="P30" s="120" t="s">
        <v>580</v>
      </c>
      <c r="Q30" s="120" t="s">
        <v>580</v>
      </c>
      <c r="R30" s="120" t="s">
        <v>580</v>
      </c>
      <c r="S30" s="120" t="s">
        <v>580</v>
      </c>
      <c r="T30" s="120" t="s">
        <v>580</v>
      </c>
      <c r="U30" s="120">
        <v>0</v>
      </c>
      <c r="V30" s="120">
        <v>0</v>
      </c>
      <c r="W30" s="120">
        <v>0</v>
      </c>
      <c r="X30" s="120">
        <v>0</v>
      </c>
      <c r="Y30" s="120" t="s">
        <v>580</v>
      </c>
      <c r="Z30" s="120" t="s">
        <v>580</v>
      </c>
      <c r="AA30" s="120">
        <v>0</v>
      </c>
      <c r="AB30" s="120">
        <v>0</v>
      </c>
      <c r="AC30" s="133" t="s">
        <v>627</v>
      </c>
      <c r="AD30" s="133" t="s">
        <v>580</v>
      </c>
      <c r="AE30" s="133" t="s">
        <v>627</v>
      </c>
      <c r="AF30" s="133" t="s">
        <v>580</v>
      </c>
      <c r="AG30" s="133" t="s">
        <v>627</v>
      </c>
      <c r="AH30" s="133" t="s">
        <v>580</v>
      </c>
      <c r="AI30" s="120">
        <v>0</v>
      </c>
      <c r="AJ30" s="120" t="s">
        <v>580</v>
      </c>
      <c r="AK30" s="120" t="s">
        <v>580</v>
      </c>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ht="63">
      <c r="A31" s="75" t="s">
        <v>530</v>
      </c>
      <c r="B31" s="190" t="s">
        <v>645</v>
      </c>
      <c r="C31" s="120" t="s">
        <v>700</v>
      </c>
      <c r="D31" s="120" t="s">
        <v>580</v>
      </c>
      <c r="E31" s="120" t="s">
        <v>580</v>
      </c>
      <c r="F31" s="120" t="s">
        <v>580</v>
      </c>
      <c r="G31" s="120" t="s">
        <v>580</v>
      </c>
      <c r="H31" s="120">
        <v>0</v>
      </c>
      <c r="I31" s="120" t="s">
        <v>580</v>
      </c>
      <c r="J31" s="120">
        <v>0</v>
      </c>
      <c r="K31" s="120">
        <v>0</v>
      </c>
      <c r="L31" s="120">
        <v>0</v>
      </c>
      <c r="M31" s="120">
        <v>0</v>
      </c>
      <c r="N31" s="120">
        <v>0</v>
      </c>
      <c r="O31" s="120">
        <v>0</v>
      </c>
      <c r="P31" s="120" t="s">
        <v>580</v>
      </c>
      <c r="Q31" s="120" t="s">
        <v>580</v>
      </c>
      <c r="R31" s="120" t="s">
        <v>580</v>
      </c>
      <c r="S31" s="120" t="s">
        <v>580</v>
      </c>
      <c r="T31" s="120" t="s">
        <v>580</v>
      </c>
      <c r="U31" s="120">
        <v>0</v>
      </c>
      <c r="V31" s="120">
        <v>0</v>
      </c>
      <c r="W31" s="120">
        <v>0</v>
      </c>
      <c r="X31" s="120">
        <v>0</v>
      </c>
      <c r="Y31" s="120" t="s">
        <v>580</v>
      </c>
      <c r="Z31" s="120" t="s">
        <v>580</v>
      </c>
      <c r="AA31" s="120">
        <v>0</v>
      </c>
      <c r="AB31" s="120">
        <v>0</v>
      </c>
      <c r="AC31" s="133" t="s">
        <v>627</v>
      </c>
      <c r="AD31" s="133" t="s">
        <v>580</v>
      </c>
      <c r="AE31" s="133" t="s">
        <v>627</v>
      </c>
      <c r="AF31" s="133" t="s">
        <v>580</v>
      </c>
      <c r="AG31" s="133" t="s">
        <v>627</v>
      </c>
      <c r="AH31" s="133" t="s">
        <v>580</v>
      </c>
      <c r="AI31" s="120">
        <v>0</v>
      </c>
      <c r="AJ31" s="120" t="s">
        <v>580</v>
      </c>
      <c r="AK31" s="120" t="s">
        <v>580</v>
      </c>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47.25">
      <c r="A32" s="75" t="s">
        <v>506</v>
      </c>
      <c r="B32" s="190" t="s">
        <v>647</v>
      </c>
      <c r="C32" s="120" t="s">
        <v>700</v>
      </c>
      <c r="D32" s="120" t="s">
        <v>580</v>
      </c>
      <c r="E32" s="120" t="s">
        <v>580</v>
      </c>
      <c r="F32" s="120" t="s">
        <v>580</v>
      </c>
      <c r="G32" s="120" t="s">
        <v>580</v>
      </c>
      <c r="H32" s="120">
        <v>0</v>
      </c>
      <c r="I32" s="120" t="s">
        <v>580</v>
      </c>
      <c r="J32" s="120">
        <v>0</v>
      </c>
      <c r="K32" s="120">
        <v>0</v>
      </c>
      <c r="L32" s="120">
        <v>0</v>
      </c>
      <c r="M32" s="120">
        <v>0</v>
      </c>
      <c r="N32" s="120">
        <v>0</v>
      </c>
      <c r="O32" s="120">
        <v>0</v>
      </c>
      <c r="P32" s="120" t="s">
        <v>580</v>
      </c>
      <c r="Q32" s="120" t="s">
        <v>580</v>
      </c>
      <c r="R32" s="120" t="s">
        <v>580</v>
      </c>
      <c r="S32" s="120" t="s">
        <v>580</v>
      </c>
      <c r="T32" s="120" t="s">
        <v>580</v>
      </c>
      <c r="U32" s="120">
        <v>0</v>
      </c>
      <c r="V32" s="120">
        <v>0</v>
      </c>
      <c r="W32" s="120">
        <v>0</v>
      </c>
      <c r="X32" s="120">
        <v>0</v>
      </c>
      <c r="Y32" s="120" t="s">
        <v>580</v>
      </c>
      <c r="Z32" s="120" t="s">
        <v>580</v>
      </c>
      <c r="AA32" s="120">
        <v>0</v>
      </c>
      <c r="AB32" s="120">
        <v>0</v>
      </c>
      <c r="AC32" s="133" t="s">
        <v>627</v>
      </c>
      <c r="AD32" s="133" t="s">
        <v>580</v>
      </c>
      <c r="AE32" s="133" t="s">
        <v>627</v>
      </c>
      <c r="AF32" s="133" t="s">
        <v>580</v>
      </c>
      <c r="AG32" s="133" t="s">
        <v>627</v>
      </c>
      <c r="AH32" s="133" t="s">
        <v>580</v>
      </c>
      <c r="AI32" s="120">
        <v>0</v>
      </c>
      <c r="AJ32" s="120" t="s">
        <v>580</v>
      </c>
      <c r="AK32" s="120" t="s">
        <v>580</v>
      </c>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5" ht="78.75">
      <c r="A33" s="75" t="s">
        <v>532</v>
      </c>
      <c r="B33" s="190" t="s">
        <v>648</v>
      </c>
      <c r="C33" s="120" t="s">
        <v>700</v>
      </c>
      <c r="D33" s="120" t="s">
        <v>580</v>
      </c>
      <c r="E33" s="120" t="s">
        <v>580</v>
      </c>
      <c r="F33" s="120" t="s">
        <v>580</v>
      </c>
      <c r="G33" s="120" t="s">
        <v>580</v>
      </c>
      <c r="H33" s="120">
        <v>0</v>
      </c>
      <c r="I33" s="120" t="s">
        <v>580</v>
      </c>
      <c r="J33" s="120">
        <v>0</v>
      </c>
      <c r="K33" s="120">
        <v>0</v>
      </c>
      <c r="L33" s="120">
        <v>0</v>
      </c>
      <c r="M33" s="120">
        <v>0</v>
      </c>
      <c r="N33" s="120">
        <v>0</v>
      </c>
      <c r="O33" s="120">
        <v>0</v>
      </c>
      <c r="P33" s="120" t="s">
        <v>580</v>
      </c>
      <c r="Q33" s="120" t="s">
        <v>580</v>
      </c>
      <c r="R33" s="120" t="s">
        <v>580</v>
      </c>
      <c r="S33" s="120" t="s">
        <v>580</v>
      </c>
      <c r="T33" s="120" t="s">
        <v>580</v>
      </c>
      <c r="U33" s="120">
        <v>0</v>
      </c>
      <c r="V33" s="120">
        <v>0</v>
      </c>
      <c r="W33" s="120">
        <v>0</v>
      </c>
      <c r="X33" s="120">
        <v>0</v>
      </c>
      <c r="Y33" s="120" t="s">
        <v>580</v>
      </c>
      <c r="Z33" s="120" t="s">
        <v>580</v>
      </c>
      <c r="AA33" s="120">
        <v>0</v>
      </c>
      <c r="AB33" s="120">
        <v>0</v>
      </c>
      <c r="AC33" s="133" t="s">
        <v>627</v>
      </c>
      <c r="AD33" s="133" t="s">
        <v>580</v>
      </c>
      <c r="AE33" s="133" t="s">
        <v>627</v>
      </c>
      <c r="AF33" s="133" t="s">
        <v>580</v>
      </c>
      <c r="AG33" s="133" t="s">
        <v>627</v>
      </c>
      <c r="AH33" s="133" t="s">
        <v>580</v>
      </c>
      <c r="AI33" s="120">
        <v>0</v>
      </c>
      <c r="AJ33" s="120" t="s">
        <v>580</v>
      </c>
      <c r="AK33" s="120" t="s">
        <v>580</v>
      </c>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5" ht="47.25">
      <c r="A34" s="75" t="s">
        <v>533</v>
      </c>
      <c r="B34" s="190" t="s">
        <v>649</v>
      </c>
      <c r="C34" s="120" t="s">
        <v>700</v>
      </c>
      <c r="D34" s="120" t="s">
        <v>580</v>
      </c>
      <c r="E34" s="120" t="s">
        <v>580</v>
      </c>
      <c r="F34" s="120" t="s">
        <v>580</v>
      </c>
      <c r="G34" s="120" t="s">
        <v>580</v>
      </c>
      <c r="H34" s="120">
        <v>0</v>
      </c>
      <c r="I34" s="120" t="s">
        <v>580</v>
      </c>
      <c r="J34" s="120">
        <v>0</v>
      </c>
      <c r="K34" s="120">
        <v>0</v>
      </c>
      <c r="L34" s="120">
        <v>0</v>
      </c>
      <c r="M34" s="120">
        <v>0</v>
      </c>
      <c r="N34" s="120">
        <v>0</v>
      </c>
      <c r="O34" s="120">
        <v>0</v>
      </c>
      <c r="P34" s="120" t="s">
        <v>580</v>
      </c>
      <c r="Q34" s="120" t="s">
        <v>580</v>
      </c>
      <c r="R34" s="120" t="s">
        <v>580</v>
      </c>
      <c r="S34" s="120" t="s">
        <v>580</v>
      </c>
      <c r="T34" s="120" t="s">
        <v>580</v>
      </c>
      <c r="U34" s="120">
        <v>0</v>
      </c>
      <c r="V34" s="120">
        <v>0</v>
      </c>
      <c r="W34" s="120">
        <v>0</v>
      </c>
      <c r="X34" s="120">
        <v>0</v>
      </c>
      <c r="Y34" s="120" t="s">
        <v>580</v>
      </c>
      <c r="Z34" s="120" t="s">
        <v>580</v>
      </c>
      <c r="AA34" s="120">
        <v>0</v>
      </c>
      <c r="AB34" s="120">
        <v>0</v>
      </c>
      <c r="AC34" s="133" t="s">
        <v>627</v>
      </c>
      <c r="AD34" s="133" t="s">
        <v>580</v>
      </c>
      <c r="AE34" s="133" t="s">
        <v>627</v>
      </c>
      <c r="AF34" s="133" t="s">
        <v>580</v>
      </c>
      <c r="AG34" s="133" t="s">
        <v>627</v>
      </c>
      <c r="AH34" s="133" t="s">
        <v>580</v>
      </c>
      <c r="AI34" s="120">
        <v>0</v>
      </c>
      <c r="AJ34" s="120" t="s">
        <v>580</v>
      </c>
      <c r="AK34" s="120" t="s">
        <v>580</v>
      </c>
      <c r="AO34" s="2"/>
      <c r="AP34" s="2"/>
      <c r="AQ34" s="2"/>
      <c r="AR34" s="2"/>
      <c r="AS34" s="2"/>
      <c r="AT34" s="2"/>
      <c r="AU34" s="2"/>
      <c r="AV34" s="2"/>
      <c r="AW34" s="2"/>
      <c r="AX34" s="2"/>
      <c r="AY34" s="2"/>
      <c r="AZ34" s="2"/>
      <c r="BA34" s="2"/>
      <c r="BB34" s="2"/>
      <c r="BC34" s="2"/>
      <c r="BD34" s="2"/>
      <c r="BE34" s="2"/>
      <c r="BF34" s="2"/>
      <c r="BG34" s="2"/>
      <c r="BH34" s="2"/>
      <c r="BI34" s="2"/>
      <c r="BJ34" s="2"/>
      <c r="BK34" s="2"/>
      <c r="BL34" s="2"/>
      <c r="BM34" s="2"/>
    </row>
    <row r="35" spans="1:65" ht="47.25">
      <c r="A35" s="75" t="s">
        <v>507</v>
      </c>
      <c r="B35" s="190" t="s">
        <v>650</v>
      </c>
      <c r="C35" s="120" t="s">
        <v>700</v>
      </c>
      <c r="D35" s="120" t="s">
        <v>580</v>
      </c>
      <c r="E35" s="120" t="s">
        <v>580</v>
      </c>
      <c r="F35" s="120" t="s">
        <v>580</v>
      </c>
      <c r="G35" s="120" t="s">
        <v>580</v>
      </c>
      <c r="H35" s="120">
        <v>0</v>
      </c>
      <c r="I35" s="120" t="s">
        <v>580</v>
      </c>
      <c r="J35" s="120">
        <v>0</v>
      </c>
      <c r="K35" s="120">
        <v>0</v>
      </c>
      <c r="L35" s="120">
        <v>0</v>
      </c>
      <c r="M35" s="120">
        <v>0</v>
      </c>
      <c r="N35" s="120">
        <v>0</v>
      </c>
      <c r="O35" s="120">
        <v>0</v>
      </c>
      <c r="P35" s="120" t="s">
        <v>580</v>
      </c>
      <c r="Q35" s="120" t="s">
        <v>580</v>
      </c>
      <c r="R35" s="120" t="s">
        <v>580</v>
      </c>
      <c r="S35" s="120" t="s">
        <v>580</v>
      </c>
      <c r="T35" s="120" t="s">
        <v>580</v>
      </c>
      <c r="U35" s="120">
        <v>0</v>
      </c>
      <c r="V35" s="120">
        <v>0</v>
      </c>
      <c r="W35" s="120">
        <v>0</v>
      </c>
      <c r="X35" s="120">
        <v>0</v>
      </c>
      <c r="Y35" s="120" t="s">
        <v>580</v>
      </c>
      <c r="Z35" s="120" t="s">
        <v>580</v>
      </c>
      <c r="AA35" s="120">
        <v>0</v>
      </c>
      <c r="AB35" s="120">
        <v>0</v>
      </c>
      <c r="AC35" s="133" t="s">
        <v>627</v>
      </c>
      <c r="AD35" s="133" t="s">
        <v>580</v>
      </c>
      <c r="AE35" s="133" t="s">
        <v>627</v>
      </c>
      <c r="AF35" s="133" t="s">
        <v>580</v>
      </c>
      <c r="AG35" s="133" t="s">
        <v>627</v>
      </c>
      <c r="AH35" s="133" t="s">
        <v>580</v>
      </c>
      <c r="AI35" s="120">
        <v>0</v>
      </c>
      <c r="AJ35" s="120" t="s">
        <v>580</v>
      </c>
      <c r="AK35" s="120" t="s">
        <v>580</v>
      </c>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ht="47.25">
      <c r="A36" s="75" t="s">
        <v>536</v>
      </c>
      <c r="B36" s="190" t="s">
        <v>651</v>
      </c>
      <c r="C36" s="120" t="s">
        <v>700</v>
      </c>
      <c r="D36" s="120" t="s">
        <v>580</v>
      </c>
      <c r="E36" s="120" t="s">
        <v>580</v>
      </c>
      <c r="F36" s="120" t="s">
        <v>580</v>
      </c>
      <c r="G36" s="120" t="s">
        <v>580</v>
      </c>
      <c r="H36" s="120">
        <v>0</v>
      </c>
      <c r="I36" s="120" t="s">
        <v>580</v>
      </c>
      <c r="J36" s="120">
        <v>0</v>
      </c>
      <c r="K36" s="120">
        <v>0</v>
      </c>
      <c r="L36" s="120">
        <v>0</v>
      </c>
      <c r="M36" s="120">
        <v>0</v>
      </c>
      <c r="N36" s="120">
        <v>0</v>
      </c>
      <c r="O36" s="120">
        <v>0</v>
      </c>
      <c r="P36" s="120" t="s">
        <v>580</v>
      </c>
      <c r="Q36" s="120" t="s">
        <v>580</v>
      </c>
      <c r="R36" s="120" t="s">
        <v>580</v>
      </c>
      <c r="S36" s="120" t="s">
        <v>580</v>
      </c>
      <c r="T36" s="120" t="s">
        <v>580</v>
      </c>
      <c r="U36" s="120">
        <v>0</v>
      </c>
      <c r="V36" s="120">
        <v>0</v>
      </c>
      <c r="W36" s="120">
        <v>0</v>
      </c>
      <c r="X36" s="120">
        <v>0</v>
      </c>
      <c r="Y36" s="120" t="s">
        <v>580</v>
      </c>
      <c r="Z36" s="120" t="s">
        <v>580</v>
      </c>
      <c r="AA36" s="120">
        <v>0</v>
      </c>
      <c r="AB36" s="120">
        <v>0</v>
      </c>
      <c r="AC36" s="133" t="s">
        <v>627</v>
      </c>
      <c r="AD36" s="133" t="s">
        <v>580</v>
      </c>
      <c r="AE36" s="133" t="s">
        <v>627</v>
      </c>
      <c r="AF36" s="133" t="s">
        <v>580</v>
      </c>
      <c r="AG36" s="133" t="s">
        <v>627</v>
      </c>
      <c r="AH36" s="133" t="s">
        <v>580</v>
      </c>
      <c r="AI36" s="120">
        <v>0</v>
      </c>
      <c r="AJ36" s="120" t="s">
        <v>580</v>
      </c>
      <c r="AK36" s="120" t="s">
        <v>580</v>
      </c>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35.75" customHeight="1">
      <c r="A37" s="75" t="s">
        <v>536</v>
      </c>
      <c r="B37" s="190" t="s">
        <v>652</v>
      </c>
      <c r="C37" s="120" t="s">
        <v>700</v>
      </c>
      <c r="D37" s="120" t="s">
        <v>580</v>
      </c>
      <c r="E37" s="120" t="s">
        <v>580</v>
      </c>
      <c r="F37" s="120" t="s">
        <v>580</v>
      </c>
      <c r="G37" s="120" t="s">
        <v>580</v>
      </c>
      <c r="H37" s="120">
        <v>0</v>
      </c>
      <c r="I37" s="120" t="s">
        <v>580</v>
      </c>
      <c r="J37" s="120">
        <v>0</v>
      </c>
      <c r="K37" s="120">
        <v>0</v>
      </c>
      <c r="L37" s="120">
        <v>0</v>
      </c>
      <c r="M37" s="120">
        <v>0</v>
      </c>
      <c r="N37" s="120">
        <v>0</v>
      </c>
      <c r="O37" s="120">
        <v>0</v>
      </c>
      <c r="P37" s="120" t="s">
        <v>580</v>
      </c>
      <c r="Q37" s="120" t="s">
        <v>580</v>
      </c>
      <c r="R37" s="120" t="s">
        <v>580</v>
      </c>
      <c r="S37" s="120" t="s">
        <v>580</v>
      </c>
      <c r="T37" s="120" t="s">
        <v>580</v>
      </c>
      <c r="U37" s="120">
        <v>0</v>
      </c>
      <c r="V37" s="120">
        <v>0</v>
      </c>
      <c r="W37" s="120">
        <v>0</v>
      </c>
      <c r="X37" s="120">
        <v>0</v>
      </c>
      <c r="Y37" s="120" t="s">
        <v>580</v>
      </c>
      <c r="Z37" s="120" t="s">
        <v>580</v>
      </c>
      <c r="AA37" s="120">
        <v>0</v>
      </c>
      <c r="AB37" s="120">
        <v>0</v>
      </c>
      <c r="AC37" s="133" t="s">
        <v>627</v>
      </c>
      <c r="AD37" s="133" t="s">
        <v>580</v>
      </c>
      <c r="AE37" s="133" t="s">
        <v>627</v>
      </c>
      <c r="AF37" s="133" t="s">
        <v>580</v>
      </c>
      <c r="AG37" s="133" t="s">
        <v>627</v>
      </c>
      <c r="AH37" s="133" t="s">
        <v>580</v>
      </c>
      <c r="AI37" s="120">
        <v>0</v>
      </c>
      <c r="AJ37" s="120" t="s">
        <v>580</v>
      </c>
      <c r="AK37" s="120" t="s">
        <v>580</v>
      </c>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5" ht="110.25">
      <c r="A38" s="75" t="s">
        <v>536</v>
      </c>
      <c r="B38" s="190" t="s">
        <v>653</v>
      </c>
      <c r="C38" s="120" t="s">
        <v>700</v>
      </c>
      <c r="D38" s="120" t="s">
        <v>580</v>
      </c>
      <c r="E38" s="120" t="s">
        <v>580</v>
      </c>
      <c r="F38" s="120" t="s">
        <v>580</v>
      </c>
      <c r="G38" s="120" t="s">
        <v>580</v>
      </c>
      <c r="H38" s="120">
        <v>0</v>
      </c>
      <c r="I38" s="120" t="s">
        <v>580</v>
      </c>
      <c r="J38" s="120">
        <v>0</v>
      </c>
      <c r="K38" s="120">
        <v>0</v>
      </c>
      <c r="L38" s="120">
        <v>0</v>
      </c>
      <c r="M38" s="120">
        <v>0</v>
      </c>
      <c r="N38" s="120">
        <v>0</v>
      </c>
      <c r="O38" s="120">
        <v>0</v>
      </c>
      <c r="P38" s="120" t="s">
        <v>580</v>
      </c>
      <c r="Q38" s="120" t="s">
        <v>580</v>
      </c>
      <c r="R38" s="120" t="s">
        <v>580</v>
      </c>
      <c r="S38" s="120" t="s">
        <v>580</v>
      </c>
      <c r="T38" s="120" t="s">
        <v>580</v>
      </c>
      <c r="U38" s="120">
        <v>0</v>
      </c>
      <c r="V38" s="120">
        <v>0</v>
      </c>
      <c r="W38" s="120">
        <v>0</v>
      </c>
      <c r="X38" s="120">
        <v>0</v>
      </c>
      <c r="Y38" s="120" t="s">
        <v>580</v>
      </c>
      <c r="Z38" s="120" t="s">
        <v>580</v>
      </c>
      <c r="AA38" s="120">
        <v>0</v>
      </c>
      <c r="AB38" s="120">
        <v>0</v>
      </c>
      <c r="AC38" s="133" t="s">
        <v>627</v>
      </c>
      <c r="AD38" s="133" t="s">
        <v>580</v>
      </c>
      <c r="AE38" s="133" t="s">
        <v>627</v>
      </c>
      <c r="AF38" s="133" t="s">
        <v>580</v>
      </c>
      <c r="AG38" s="133" t="s">
        <v>627</v>
      </c>
      <c r="AH38" s="133" t="s">
        <v>580</v>
      </c>
      <c r="AI38" s="120">
        <v>0</v>
      </c>
      <c r="AJ38" s="120" t="s">
        <v>580</v>
      </c>
      <c r="AK38" s="120" t="s">
        <v>580</v>
      </c>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5" ht="135" customHeight="1">
      <c r="A39" s="75" t="s">
        <v>536</v>
      </c>
      <c r="B39" s="190" t="s">
        <v>654</v>
      </c>
      <c r="C39" s="120" t="s">
        <v>700</v>
      </c>
      <c r="D39" s="120" t="s">
        <v>580</v>
      </c>
      <c r="E39" s="120" t="s">
        <v>580</v>
      </c>
      <c r="F39" s="120" t="s">
        <v>580</v>
      </c>
      <c r="G39" s="120" t="s">
        <v>580</v>
      </c>
      <c r="H39" s="120">
        <v>0</v>
      </c>
      <c r="I39" s="120" t="s">
        <v>580</v>
      </c>
      <c r="J39" s="120">
        <v>0</v>
      </c>
      <c r="K39" s="120">
        <v>0</v>
      </c>
      <c r="L39" s="120">
        <v>0</v>
      </c>
      <c r="M39" s="120">
        <v>0</v>
      </c>
      <c r="N39" s="120">
        <v>0</v>
      </c>
      <c r="O39" s="120">
        <v>0</v>
      </c>
      <c r="P39" s="120" t="s">
        <v>580</v>
      </c>
      <c r="Q39" s="120" t="s">
        <v>580</v>
      </c>
      <c r="R39" s="120" t="s">
        <v>580</v>
      </c>
      <c r="S39" s="120" t="s">
        <v>580</v>
      </c>
      <c r="T39" s="120" t="s">
        <v>580</v>
      </c>
      <c r="U39" s="120">
        <v>0</v>
      </c>
      <c r="V39" s="120">
        <v>0</v>
      </c>
      <c r="W39" s="120">
        <v>0</v>
      </c>
      <c r="X39" s="120">
        <v>0</v>
      </c>
      <c r="Y39" s="120" t="s">
        <v>580</v>
      </c>
      <c r="Z39" s="120" t="s">
        <v>580</v>
      </c>
      <c r="AA39" s="120">
        <v>0</v>
      </c>
      <c r="AB39" s="120">
        <v>0</v>
      </c>
      <c r="AC39" s="133" t="s">
        <v>627</v>
      </c>
      <c r="AD39" s="133" t="s">
        <v>580</v>
      </c>
      <c r="AE39" s="133" t="s">
        <v>627</v>
      </c>
      <c r="AF39" s="133" t="s">
        <v>580</v>
      </c>
      <c r="AG39" s="133" t="s">
        <v>627</v>
      </c>
      <c r="AH39" s="133" t="s">
        <v>580</v>
      </c>
      <c r="AI39" s="120">
        <v>0</v>
      </c>
      <c r="AJ39" s="120" t="s">
        <v>580</v>
      </c>
      <c r="AK39" s="120" t="s">
        <v>580</v>
      </c>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ht="47.25">
      <c r="A40" s="75" t="s">
        <v>537</v>
      </c>
      <c r="B40" s="190" t="s">
        <v>651</v>
      </c>
      <c r="C40" s="120" t="s">
        <v>700</v>
      </c>
      <c r="D40" s="120" t="s">
        <v>580</v>
      </c>
      <c r="E40" s="120" t="s">
        <v>580</v>
      </c>
      <c r="F40" s="120" t="s">
        <v>580</v>
      </c>
      <c r="G40" s="120" t="s">
        <v>580</v>
      </c>
      <c r="H40" s="120">
        <v>0</v>
      </c>
      <c r="I40" s="120" t="s">
        <v>580</v>
      </c>
      <c r="J40" s="120">
        <v>0</v>
      </c>
      <c r="K40" s="120">
        <v>0</v>
      </c>
      <c r="L40" s="120">
        <v>0</v>
      </c>
      <c r="M40" s="120">
        <v>0</v>
      </c>
      <c r="N40" s="120">
        <v>0</v>
      </c>
      <c r="O40" s="120">
        <v>0</v>
      </c>
      <c r="P40" s="120" t="s">
        <v>580</v>
      </c>
      <c r="Q40" s="120" t="s">
        <v>580</v>
      </c>
      <c r="R40" s="120" t="s">
        <v>580</v>
      </c>
      <c r="S40" s="120" t="s">
        <v>580</v>
      </c>
      <c r="T40" s="120" t="s">
        <v>580</v>
      </c>
      <c r="U40" s="120">
        <v>0</v>
      </c>
      <c r="V40" s="120">
        <v>0</v>
      </c>
      <c r="W40" s="120">
        <v>0</v>
      </c>
      <c r="X40" s="120">
        <v>0</v>
      </c>
      <c r="Y40" s="120" t="s">
        <v>580</v>
      </c>
      <c r="Z40" s="120" t="s">
        <v>580</v>
      </c>
      <c r="AA40" s="120">
        <v>0</v>
      </c>
      <c r="AB40" s="120">
        <v>0</v>
      </c>
      <c r="AC40" s="133" t="s">
        <v>627</v>
      </c>
      <c r="AD40" s="133" t="s">
        <v>580</v>
      </c>
      <c r="AE40" s="133" t="s">
        <v>627</v>
      </c>
      <c r="AF40" s="133" t="s">
        <v>580</v>
      </c>
      <c r="AG40" s="133" t="s">
        <v>627</v>
      </c>
      <c r="AH40" s="133" t="s">
        <v>580</v>
      </c>
      <c r="AI40" s="120">
        <v>0</v>
      </c>
      <c r="AJ40" s="120" t="s">
        <v>580</v>
      </c>
      <c r="AK40" s="120" t="s">
        <v>580</v>
      </c>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ht="142.5" customHeight="1">
      <c r="A41" s="75" t="s">
        <v>537</v>
      </c>
      <c r="B41" s="190" t="s">
        <v>652</v>
      </c>
      <c r="C41" s="120" t="s">
        <v>700</v>
      </c>
      <c r="D41" s="120" t="s">
        <v>580</v>
      </c>
      <c r="E41" s="120" t="s">
        <v>580</v>
      </c>
      <c r="F41" s="120" t="s">
        <v>580</v>
      </c>
      <c r="G41" s="120" t="s">
        <v>580</v>
      </c>
      <c r="H41" s="120">
        <v>0</v>
      </c>
      <c r="I41" s="120" t="s">
        <v>580</v>
      </c>
      <c r="J41" s="120">
        <v>0</v>
      </c>
      <c r="K41" s="120">
        <v>0</v>
      </c>
      <c r="L41" s="120">
        <v>0</v>
      </c>
      <c r="M41" s="120">
        <v>0</v>
      </c>
      <c r="N41" s="120">
        <v>0</v>
      </c>
      <c r="O41" s="120">
        <v>0</v>
      </c>
      <c r="P41" s="120" t="s">
        <v>580</v>
      </c>
      <c r="Q41" s="120" t="s">
        <v>580</v>
      </c>
      <c r="R41" s="120" t="s">
        <v>580</v>
      </c>
      <c r="S41" s="120" t="s">
        <v>580</v>
      </c>
      <c r="T41" s="120" t="s">
        <v>580</v>
      </c>
      <c r="U41" s="120">
        <v>0</v>
      </c>
      <c r="V41" s="120">
        <v>0</v>
      </c>
      <c r="W41" s="120">
        <v>0</v>
      </c>
      <c r="X41" s="120">
        <v>0</v>
      </c>
      <c r="Y41" s="120" t="s">
        <v>580</v>
      </c>
      <c r="Z41" s="120" t="s">
        <v>580</v>
      </c>
      <c r="AA41" s="120">
        <v>0</v>
      </c>
      <c r="AB41" s="120">
        <v>0</v>
      </c>
      <c r="AC41" s="133" t="s">
        <v>627</v>
      </c>
      <c r="AD41" s="133" t="s">
        <v>580</v>
      </c>
      <c r="AE41" s="133" t="s">
        <v>627</v>
      </c>
      <c r="AF41" s="133" t="s">
        <v>580</v>
      </c>
      <c r="AG41" s="133" t="s">
        <v>627</v>
      </c>
      <c r="AH41" s="133" t="s">
        <v>580</v>
      </c>
      <c r="AI41" s="120">
        <v>0</v>
      </c>
      <c r="AJ41" s="120" t="s">
        <v>580</v>
      </c>
      <c r="AK41" s="120" t="s">
        <v>580</v>
      </c>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33.5" customHeight="1">
      <c r="A42" s="75" t="s">
        <v>537</v>
      </c>
      <c r="B42" s="190" t="s">
        <v>655</v>
      </c>
      <c r="C42" s="120" t="s">
        <v>700</v>
      </c>
      <c r="D42" s="120" t="s">
        <v>580</v>
      </c>
      <c r="E42" s="120" t="s">
        <v>580</v>
      </c>
      <c r="F42" s="120" t="s">
        <v>580</v>
      </c>
      <c r="G42" s="120" t="s">
        <v>580</v>
      </c>
      <c r="H42" s="120">
        <v>0</v>
      </c>
      <c r="I42" s="120" t="s">
        <v>580</v>
      </c>
      <c r="J42" s="120">
        <v>0</v>
      </c>
      <c r="K42" s="120">
        <v>0</v>
      </c>
      <c r="L42" s="120">
        <v>0</v>
      </c>
      <c r="M42" s="120">
        <v>0</v>
      </c>
      <c r="N42" s="120">
        <v>0</v>
      </c>
      <c r="O42" s="120">
        <v>0</v>
      </c>
      <c r="P42" s="120" t="s">
        <v>580</v>
      </c>
      <c r="Q42" s="120" t="s">
        <v>580</v>
      </c>
      <c r="R42" s="120" t="s">
        <v>580</v>
      </c>
      <c r="S42" s="120" t="s">
        <v>580</v>
      </c>
      <c r="T42" s="120" t="s">
        <v>580</v>
      </c>
      <c r="U42" s="120">
        <v>0</v>
      </c>
      <c r="V42" s="120">
        <v>0</v>
      </c>
      <c r="W42" s="120">
        <v>0</v>
      </c>
      <c r="X42" s="120">
        <v>0</v>
      </c>
      <c r="Y42" s="120" t="s">
        <v>580</v>
      </c>
      <c r="Z42" s="120" t="s">
        <v>580</v>
      </c>
      <c r="AA42" s="120">
        <v>0</v>
      </c>
      <c r="AB42" s="120">
        <v>0</v>
      </c>
      <c r="AC42" s="133" t="s">
        <v>627</v>
      </c>
      <c r="AD42" s="133" t="s">
        <v>580</v>
      </c>
      <c r="AE42" s="133" t="s">
        <v>627</v>
      </c>
      <c r="AF42" s="133" t="s">
        <v>580</v>
      </c>
      <c r="AG42" s="133" t="s">
        <v>627</v>
      </c>
      <c r="AH42" s="133" t="s">
        <v>580</v>
      </c>
      <c r="AI42" s="120">
        <v>0</v>
      </c>
      <c r="AJ42" s="120" t="s">
        <v>580</v>
      </c>
      <c r="AK42" s="120" t="s">
        <v>580</v>
      </c>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04.25" customHeight="1">
      <c r="A43" s="75" t="s">
        <v>508</v>
      </c>
      <c r="B43" s="190" t="s">
        <v>656</v>
      </c>
      <c r="C43" s="120" t="s">
        <v>700</v>
      </c>
      <c r="D43" s="120" t="s">
        <v>580</v>
      </c>
      <c r="E43" s="120" t="s">
        <v>580</v>
      </c>
      <c r="F43" s="120" t="s">
        <v>580</v>
      </c>
      <c r="G43" s="120" t="s">
        <v>580</v>
      </c>
      <c r="H43" s="120">
        <v>0</v>
      </c>
      <c r="I43" s="120" t="s">
        <v>580</v>
      </c>
      <c r="J43" s="120">
        <v>0</v>
      </c>
      <c r="K43" s="120">
        <v>0</v>
      </c>
      <c r="L43" s="120">
        <v>0</v>
      </c>
      <c r="M43" s="120">
        <v>0</v>
      </c>
      <c r="N43" s="120">
        <v>0</v>
      </c>
      <c r="O43" s="120">
        <v>0</v>
      </c>
      <c r="P43" s="120" t="s">
        <v>580</v>
      </c>
      <c r="Q43" s="120" t="s">
        <v>580</v>
      </c>
      <c r="R43" s="120" t="s">
        <v>580</v>
      </c>
      <c r="S43" s="120" t="s">
        <v>580</v>
      </c>
      <c r="T43" s="120" t="s">
        <v>580</v>
      </c>
      <c r="U43" s="120">
        <v>0</v>
      </c>
      <c r="V43" s="120">
        <v>0</v>
      </c>
      <c r="W43" s="120">
        <v>0</v>
      </c>
      <c r="X43" s="120">
        <v>0</v>
      </c>
      <c r="Y43" s="120" t="s">
        <v>580</v>
      </c>
      <c r="Z43" s="120" t="s">
        <v>580</v>
      </c>
      <c r="AA43" s="120">
        <v>0</v>
      </c>
      <c r="AB43" s="120">
        <v>0</v>
      </c>
      <c r="AC43" s="133" t="s">
        <v>627</v>
      </c>
      <c r="AD43" s="133" t="s">
        <v>580</v>
      </c>
      <c r="AE43" s="133" t="s">
        <v>627</v>
      </c>
      <c r="AF43" s="133" t="s">
        <v>580</v>
      </c>
      <c r="AG43" s="133" t="s">
        <v>627</v>
      </c>
      <c r="AH43" s="133" t="s">
        <v>580</v>
      </c>
      <c r="AI43" s="120">
        <v>0</v>
      </c>
      <c r="AJ43" s="120" t="s">
        <v>580</v>
      </c>
      <c r="AK43" s="120" t="s">
        <v>580</v>
      </c>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ht="84" customHeight="1">
      <c r="A44" s="75" t="s">
        <v>540</v>
      </c>
      <c r="B44" s="190" t="s">
        <v>657</v>
      </c>
      <c r="C44" s="120" t="s">
        <v>700</v>
      </c>
      <c r="D44" s="120" t="s">
        <v>580</v>
      </c>
      <c r="E44" s="120" t="s">
        <v>580</v>
      </c>
      <c r="F44" s="120" t="s">
        <v>580</v>
      </c>
      <c r="G44" s="120" t="s">
        <v>580</v>
      </c>
      <c r="H44" s="120">
        <v>0</v>
      </c>
      <c r="I44" s="120" t="s">
        <v>580</v>
      </c>
      <c r="J44" s="120">
        <v>0</v>
      </c>
      <c r="K44" s="120">
        <v>0</v>
      </c>
      <c r="L44" s="120">
        <v>0</v>
      </c>
      <c r="M44" s="120">
        <v>0</v>
      </c>
      <c r="N44" s="120">
        <v>0</v>
      </c>
      <c r="O44" s="120">
        <v>0</v>
      </c>
      <c r="P44" s="120" t="s">
        <v>580</v>
      </c>
      <c r="Q44" s="120" t="s">
        <v>580</v>
      </c>
      <c r="R44" s="120" t="s">
        <v>580</v>
      </c>
      <c r="S44" s="120" t="s">
        <v>580</v>
      </c>
      <c r="T44" s="120" t="s">
        <v>580</v>
      </c>
      <c r="U44" s="120">
        <v>0</v>
      </c>
      <c r="V44" s="120">
        <v>0</v>
      </c>
      <c r="W44" s="120">
        <v>0</v>
      </c>
      <c r="X44" s="120">
        <v>0</v>
      </c>
      <c r="Y44" s="120" t="s">
        <v>580</v>
      </c>
      <c r="Z44" s="120" t="s">
        <v>580</v>
      </c>
      <c r="AA44" s="120">
        <v>0</v>
      </c>
      <c r="AB44" s="120">
        <v>0</v>
      </c>
      <c r="AC44" s="133" t="s">
        <v>627</v>
      </c>
      <c r="AD44" s="133" t="s">
        <v>580</v>
      </c>
      <c r="AE44" s="133" t="s">
        <v>627</v>
      </c>
      <c r="AF44" s="133" t="s">
        <v>580</v>
      </c>
      <c r="AG44" s="133" t="s">
        <v>627</v>
      </c>
      <c r="AH44" s="133" t="s">
        <v>580</v>
      </c>
      <c r="AI44" s="120">
        <v>0</v>
      </c>
      <c r="AJ44" s="120" t="s">
        <v>580</v>
      </c>
      <c r="AK44" s="120" t="s">
        <v>580</v>
      </c>
    </row>
    <row r="45" spans="1:65" ht="102" customHeight="1">
      <c r="A45" s="75" t="s">
        <v>541</v>
      </c>
      <c r="B45" s="190" t="s">
        <v>658</v>
      </c>
      <c r="C45" s="120" t="s">
        <v>700</v>
      </c>
      <c r="D45" s="120" t="s">
        <v>580</v>
      </c>
      <c r="E45" s="120" t="s">
        <v>580</v>
      </c>
      <c r="F45" s="120" t="s">
        <v>580</v>
      </c>
      <c r="G45" s="120" t="s">
        <v>580</v>
      </c>
      <c r="H45" s="120">
        <v>0</v>
      </c>
      <c r="I45" s="120" t="s">
        <v>580</v>
      </c>
      <c r="J45" s="120">
        <v>0</v>
      </c>
      <c r="K45" s="120">
        <v>0</v>
      </c>
      <c r="L45" s="120">
        <v>0</v>
      </c>
      <c r="M45" s="120">
        <v>0</v>
      </c>
      <c r="N45" s="120">
        <v>0</v>
      </c>
      <c r="O45" s="120">
        <v>0</v>
      </c>
      <c r="P45" s="120" t="s">
        <v>580</v>
      </c>
      <c r="Q45" s="120" t="s">
        <v>580</v>
      </c>
      <c r="R45" s="120" t="s">
        <v>580</v>
      </c>
      <c r="S45" s="120" t="s">
        <v>580</v>
      </c>
      <c r="T45" s="120" t="s">
        <v>580</v>
      </c>
      <c r="U45" s="120">
        <v>0</v>
      </c>
      <c r="V45" s="120">
        <v>0</v>
      </c>
      <c r="W45" s="120">
        <v>0</v>
      </c>
      <c r="X45" s="120">
        <v>0</v>
      </c>
      <c r="Y45" s="120" t="s">
        <v>580</v>
      </c>
      <c r="Z45" s="120" t="s">
        <v>580</v>
      </c>
      <c r="AA45" s="120">
        <v>0</v>
      </c>
      <c r="AB45" s="120">
        <v>0</v>
      </c>
      <c r="AC45" s="133" t="s">
        <v>627</v>
      </c>
      <c r="AD45" s="133" t="s">
        <v>580</v>
      </c>
      <c r="AE45" s="133" t="s">
        <v>627</v>
      </c>
      <c r="AF45" s="133" t="s">
        <v>580</v>
      </c>
      <c r="AG45" s="133" t="s">
        <v>627</v>
      </c>
      <c r="AH45" s="133" t="s">
        <v>580</v>
      </c>
      <c r="AI45" s="120">
        <v>0</v>
      </c>
      <c r="AJ45" s="120" t="s">
        <v>580</v>
      </c>
      <c r="AK45" s="120" t="s">
        <v>580</v>
      </c>
    </row>
    <row r="46" spans="1:65" ht="57" customHeight="1">
      <c r="A46" s="75" t="s">
        <v>504</v>
      </c>
      <c r="B46" s="190" t="s">
        <v>659</v>
      </c>
      <c r="C46" s="120" t="s">
        <v>700</v>
      </c>
      <c r="D46" s="119" t="str">
        <f>D48</f>
        <v>П</v>
      </c>
      <c r="E46" s="119" t="str">
        <f t="shared" ref="E46:AK46" si="2">E48</f>
        <v>2018, 2019, 2020</v>
      </c>
      <c r="F46" s="119" t="str">
        <f t="shared" si="2"/>
        <v>2018, 2019, 2020</v>
      </c>
      <c r="G46" s="119" t="str">
        <f t="shared" si="2"/>
        <v>нд</v>
      </c>
      <c r="H46" s="119">
        <f t="shared" si="2"/>
        <v>0.82649786028000005</v>
      </c>
      <c r="I46" s="119" t="str">
        <f t="shared" si="2"/>
        <v>нд</v>
      </c>
      <c r="J46" s="119">
        <f t="shared" si="2"/>
        <v>0</v>
      </c>
      <c r="K46" s="119">
        <f t="shared" si="2"/>
        <v>7.0254085263820301</v>
      </c>
      <c r="L46" s="119">
        <f t="shared" si="2"/>
        <v>0</v>
      </c>
      <c r="M46" s="119">
        <f t="shared" si="2"/>
        <v>0.1326286408235719</v>
      </c>
      <c r="N46" s="119">
        <f t="shared" si="2"/>
        <v>6.7226433762468369</v>
      </c>
      <c r="O46" s="119">
        <f t="shared" si="2"/>
        <v>0.74628132356585364</v>
      </c>
      <c r="P46" s="119" t="str">
        <f t="shared" si="2"/>
        <v>нд</v>
      </c>
      <c r="Q46" s="119" t="str">
        <f t="shared" si="2"/>
        <v>нд</v>
      </c>
      <c r="R46" s="119" t="str">
        <f t="shared" si="2"/>
        <v>нд</v>
      </c>
      <c r="S46" s="119" t="str">
        <f t="shared" si="2"/>
        <v>нд</v>
      </c>
      <c r="T46" s="119" t="str">
        <f t="shared" si="2"/>
        <v>нд</v>
      </c>
      <c r="U46" s="119">
        <f t="shared" si="2"/>
        <v>0.82649786028000005</v>
      </c>
      <c r="V46" s="119">
        <f t="shared" si="2"/>
        <v>7.0254085263820301</v>
      </c>
      <c r="W46" s="119">
        <f t="shared" si="2"/>
        <v>0.82649786028000005</v>
      </c>
      <c r="X46" s="119">
        <f t="shared" si="2"/>
        <v>7.0254085263820301</v>
      </c>
      <c r="Y46" s="119" t="str">
        <f t="shared" si="2"/>
        <v>нд</v>
      </c>
      <c r="Z46" s="119" t="str">
        <f t="shared" si="2"/>
        <v>нд</v>
      </c>
      <c r="AA46" s="119">
        <f t="shared" si="2"/>
        <v>0</v>
      </c>
      <c r="AB46" s="119" t="str">
        <f t="shared" si="2"/>
        <v>нд</v>
      </c>
      <c r="AC46" s="119">
        <f t="shared" si="2"/>
        <v>1.856068172784</v>
      </c>
      <c r="AD46" s="119" t="str">
        <f t="shared" si="2"/>
        <v>нд</v>
      </c>
      <c r="AE46" s="119">
        <f t="shared" si="2"/>
        <v>2.0426425971985442</v>
      </c>
      <c r="AF46" s="119" t="str">
        <f t="shared" si="2"/>
        <v>нд</v>
      </c>
      <c r="AG46" s="119">
        <f t="shared" si="2"/>
        <v>3.1266977563994862</v>
      </c>
      <c r="AH46" s="119" t="str">
        <f t="shared" si="2"/>
        <v>нд</v>
      </c>
      <c r="AI46" s="119">
        <f t="shared" si="2"/>
        <v>7.0254085263820301</v>
      </c>
      <c r="AJ46" s="119" t="str">
        <f t="shared" si="2"/>
        <v>нд</v>
      </c>
      <c r="AK46" s="119" t="str">
        <f t="shared" si="2"/>
        <v>нд</v>
      </c>
    </row>
    <row r="47" spans="1:65" ht="78.75">
      <c r="A47" s="75" t="s">
        <v>509</v>
      </c>
      <c r="B47" s="190" t="s">
        <v>660</v>
      </c>
      <c r="C47" s="120" t="s">
        <v>700</v>
      </c>
      <c r="D47" s="120" t="s">
        <v>580</v>
      </c>
      <c r="E47" s="120" t="s">
        <v>580</v>
      </c>
      <c r="F47" s="120" t="s">
        <v>580</v>
      </c>
      <c r="G47" s="120" t="s">
        <v>580</v>
      </c>
      <c r="H47" s="120">
        <v>0</v>
      </c>
      <c r="I47" s="120" t="s">
        <v>580</v>
      </c>
      <c r="J47" s="120">
        <v>0</v>
      </c>
      <c r="K47" s="120">
        <v>0</v>
      </c>
      <c r="L47" s="120">
        <v>0</v>
      </c>
      <c r="M47" s="120">
        <v>0</v>
      </c>
      <c r="N47" s="120">
        <v>0</v>
      </c>
      <c r="O47" s="120">
        <v>0</v>
      </c>
      <c r="P47" s="120" t="s">
        <v>580</v>
      </c>
      <c r="Q47" s="120" t="s">
        <v>580</v>
      </c>
      <c r="R47" s="120" t="s">
        <v>580</v>
      </c>
      <c r="S47" s="120" t="s">
        <v>580</v>
      </c>
      <c r="T47" s="120" t="s">
        <v>580</v>
      </c>
      <c r="U47" s="120">
        <v>0</v>
      </c>
      <c r="V47" s="120">
        <v>0</v>
      </c>
      <c r="W47" s="120">
        <v>0</v>
      </c>
      <c r="X47" s="120">
        <v>0</v>
      </c>
      <c r="Y47" s="120" t="s">
        <v>580</v>
      </c>
      <c r="Z47" s="120" t="s">
        <v>580</v>
      </c>
      <c r="AA47" s="120">
        <v>0</v>
      </c>
      <c r="AB47" s="120">
        <v>0</v>
      </c>
      <c r="AC47" s="133" t="s">
        <v>627</v>
      </c>
      <c r="AD47" s="133" t="s">
        <v>580</v>
      </c>
      <c r="AE47" s="133" t="s">
        <v>627</v>
      </c>
      <c r="AF47" s="133" t="s">
        <v>580</v>
      </c>
      <c r="AG47" s="133" t="s">
        <v>627</v>
      </c>
      <c r="AH47" s="133" t="s">
        <v>580</v>
      </c>
      <c r="AI47" s="120">
        <v>0</v>
      </c>
      <c r="AJ47" s="120" t="s">
        <v>580</v>
      </c>
      <c r="AK47" s="120" t="s">
        <v>580</v>
      </c>
    </row>
    <row r="48" spans="1:65" ht="51.75" customHeight="1">
      <c r="A48" s="75" t="s">
        <v>551</v>
      </c>
      <c r="B48" s="190" t="s">
        <v>661</v>
      </c>
      <c r="C48" s="120" t="s">
        <v>700</v>
      </c>
      <c r="D48" s="119" t="str">
        <f>D49</f>
        <v>П</v>
      </c>
      <c r="E48" s="119" t="str">
        <f t="shared" ref="E48:AK48" si="3">E49</f>
        <v>2018, 2019, 2020</v>
      </c>
      <c r="F48" s="119" t="str">
        <f t="shared" si="3"/>
        <v>2018, 2019, 2020</v>
      </c>
      <c r="G48" s="119" t="str">
        <f t="shared" si="3"/>
        <v>нд</v>
      </c>
      <c r="H48" s="119">
        <f t="shared" si="3"/>
        <v>0.82649786028000005</v>
      </c>
      <c r="I48" s="119" t="str">
        <f t="shared" si="3"/>
        <v>нд</v>
      </c>
      <c r="J48" s="119">
        <f t="shared" si="3"/>
        <v>0</v>
      </c>
      <c r="K48" s="119">
        <f t="shared" si="3"/>
        <v>7.0254085263820301</v>
      </c>
      <c r="L48" s="119">
        <f t="shared" si="3"/>
        <v>0</v>
      </c>
      <c r="M48" s="119">
        <f t="shared" si="3"/>
        <v>0.1326286408235719</v>
      </c>
      <c r="N48" s="119">
        <f t="shared" si="3"/>
        <v>6.7226433762468369</v>
      </c>
      <c r="O48" s="119">
        <f t="shared" si="3"/>
        <v>0.74628132356585364</v>
      </c>
      <c r="P48" s="119" t="str">
        <f t="shared" si="3"/>
        <v>нд</v>
      </c>
      <c r="Q48" s="119" t="str">
        <f t="shared" si="3"/>
        <v>нд</v>
      </c>
      <c r="R48" s="119" t="str">
        <f t="shared" si="3"/>
        <v>нд</v>
      </c>
      <c r="S48" s="119" t="str">
        <f t="shared" si="3"/>
        <v>нд</v>
      </c>
      <c r="T48" s="119" t="str">
        <f t="shared" si="3"/>
        <v>нд</v>
      </c>
      <c r="U48" s="119">
        <f t="shared" si="3"/>
        <v>0.82649786028000005</v>
      </c>
      <c r="V48" s="119">
        <f t="shared" si="3"/>
        <v>7.0254085263820301</v>
      </c>
      <c r="W48" s="119">
        <f t="shared" si="3"/>
        <v>0.82649786028000005</v>
      </c>
      <c r="X48" s="119">
        <f t="shared" si="3"/>
        <v>7.0254085263820301</v>
      </c>
      <c r="Y48" s="119" t="str">
        <f t="shared" si="3"/>
        <v>нд</v>
      </c>
      <c r="Z48" s="119" t="str">
        <f t="shared" si="3"/>
        <v>нд</v>
      </c>
      <c r="AA48" s="119">
        <f t="shared" si="3"/>
        <v>0</v>
      </c>
      <c r="AB48" s="119" t="str">
        <f t="shared" si="3"/>
        <v>нд</v>
      </c>
      <c r="AC48" s="119">
        <f t="shared" si="3"/>
        <v>1.856068172784</v>
      </c>
      <c r="AD48" s="119" t="str">
        <f t="shared" si="3"/>
        <v>нд</v>
      </c>
      <c r="AE48" s="119">
        <f t="shared" si="3"/>
        <v>2.0426425971985442</v>
      </c>
      <c r="AF48" s="119" t="str">
        <f t="shared" si="3"/>
        <v>нд</v>
      </c>
      <c r="AG48" s="119">
        <f t="shared" si="3"/>
        <v>3.1266977563994862</v>
      </c>
      <c r="AH48" s="119" t="str">
        <f t="shared" si="3"/>
        <v>нд</v>
      </c>
      <c r="AI48" s="119">
        <f t="shared" si="3"/>
        <v>7.0254085263820301</v>
      </c>
      <c r="AJ48" s="119" t="str">
        <f t="shared" si="3"/>
        <v>нд</v>
      </c>
      <c r="AK48" s="119" t="str">
        <f t="shared" si="3"/>
        <v>нд</v>
      </c>
    </row>
    <row r="49" spans="1:37" ht="63">
      <c r="A49" s="75" t="s">
        <v>552</v>
      </c>
      <c r="B49" s="190" t="s">
        <v>662</v>
      </c>
      <c r="C49" s="120" t="s">
        <v>700</v>
      </c>
      <c r="D49" s="119" t="s">
        <v>768</v>
      </c>
      <c r="E49" s="119" t="s">
        <v>848</v>
      </c>
      <c r="F49" s="119" t="s">
        <v>848</v>
      </c>
      <c r="G49" s="105" t="s">
        <v>580</v>
      </c>
      <c r="H49" s="210">
        <f>H50+H51+H52</f>
        <v>0.82649786028000005</v>
      </c>
      <c r="I49" s="105" t="s">
        <v>580</v>
      </c>
      <c r="J49" s="105">
        <f t="shared" ref="J49:O49" si="4">J50+J51+J52</f>
        <v>0</v>
      </c>
      <c r="K49" s="210">
        <f>K50+K51+K52</f>
        <v>7.0254085263820301</v>
      </c>
      <c r="L49" s="210">
        <f t="shared" si="4"/>
        <v>0</v>
      </c>
      <c r="M49" s="210">
        <f t="shared" si="4"/>
        <v>0.1326286408235719</v>
      </c>
      <c r="N49" s="210">
        <f t="shared" si="4"/>
        <v>6.7226433762468369</v>
      </c>
      <c r="O49" s="210">
        <f t="shared" si="4"/>
        <v>0.74628132356585364</v>
      </c>
      <c r="P49" s="202" t="s">
        <v>580</v>
      </c>
      <c r="Q49" s="202" t="s">
        <v>580</v>
      </c>
      <c r="R49" s="202" t="s">
        <v>580</v>
      </c>
      <c r="S49" s="202" t="s">
        <v>580</v>
      </c>
      <c r="T49" s="202" t="s">
        <v>580</v>
      </c>
      <c r="U49" s="211">
        <f>U50+U51+U52</f>
        <v>0.82649786028000005</v>
      </c>
      <c r="V49" s="211">
        <f>V50+V51+V52</f>
        <v>7.0254085263820301</v>
      </c>
      <c r="W49" s="211">
        <f>W50+W51+W52</f>
        <v>0.82649786028000005</v>
      </c>
      <c r="X49" s="211">
        <f>X50+X51+X52</f>
        <v>7.0254085263820301</v>
      </c>
      <c r="Y49" s="202" t="s">
        <v>580</v>
      </c>
      <c r="Z49" s="202" t="s">
        <v>580</v>
      </c>
      <c r="AA49" s="202"/>
      <c r="AB49" s="202" t="s">
        <v>580</v>
      </c>
      <c r="AC49" s="211">
        <f>AC50+AC51+AC52</f>
        <v>1.856068172784</v>
      </c>
      <c r="AD49" s="202" t="s">
        <v>580</v>
      </c>
      <c r="AE49" s="211">
        <f>AE50+AE51+AE52</f>
        <v>2.0426425971985442</v>
      </c>
      <c r="AF49" s="202" t="s">
        <v>580</v>
      </c>
      <c r="AG49" s="211">
        <f>AG50+AG51+AG52</f>
        <v>3.1266977563994862</v>
      </c>
      <c r="AH49" s="202" t="s">
        <v>580</v>
      </c>
      <c r="AI49" s="211">
        <f>AI50+AI51+AI52</f>
        <v>7.0254085263820301</v>
      </c>
      <c r="AJ49" s="202" t="s">
        <v>580</v>
      </c>
      <c r="AK49" s="202" t="s">
        <v>580</v>
      </c>
    </row>
    <row r="50" spans="1:37" ht="129.75" customHeight="1">
      <c r="A50" s="75" t="s">
        <v>552</v>
      </c>
      <c r="B50" s="192" t="s">
        <v>702</v>
      </c>
      <c r="C50" s="120" t="s">
        <v>701</v>
      </c>
      <c r="D50" s="120" t="s">
        <v>768</v>
      </c>
      <c r="E50" s="120">
        <v>2018</v>
      </c>
      <c r="F50" s="120">
        <v>2018</v>
      </c>
      <c r="G50" s="105" t="s">
        <v>580</v>
      </c>
      <c r="H50" s="207">
        <f>'2'!H51</f>
        <v>0.23569039089400001</v>
      </c>
      <c r="I50" s="207" t="s">
        <v>580</v>
      </c>
      <c r="J50" s="105">
        <v>0</v>
      </c>
      <c r="K50" s="210">
        <f>V50</f>
        <v>1.856068172784</v>
      </c>
      <c r="L50" s="211">
        <v>0</v>
      </c>
      <c r="M50" s="211">
        <f>(0.057094+0.015426)*('17'!E15/100*('17'!F15+100)/200)*1.18</f>
        <v>9.2178855036799998E-2</v>
      </c>
      <c r="N50" s="211">
        <f>1.284998*('17'!E15/100*('17'!F15+100)/200)*1.18</f>
        <v>1.6333376222363201</v>
      </c>
      <c r="O50" s="211">
        <f>(48642-15426+60544+39471+31124+32383+46628)/1000000*('17'!E15/100*('17'!F15+100)/200)*1.18</f>
        <v>0.30933810307344001</v>
      </c>
      <c r="P50" s="202" t="s">
        <v>580</v>
      </c>
      <c r="Q50" s="202" t="s">
        <v>580</v>
      </c>
      <c r="R50" s="202" t="s">
        <v>580</v>
      </c>
      <c r="S50" s="202" t="s">
        <v>580</v>
      </c>
      <c r="T50" s="202" t="s">
        <v>580</v>
      </c>
      <c r="U50" s="211">
        <f>H50</f>
        <v>0.23569039089400001</v>
      </c>
      <c r="V50" s="207">
        <f>'2'!W51</f>
        <v>1.856068172784</v>
      </c>
      <c r="W50" s="207">
        <f>U50</f>
        <v>0.23569039089400001</v>
      </c>
      <c r="X50" s="211">
        <f t="shared" ref="W50:X52" si="5">V50</f>
        <v>1.856068172784</v>
      </c>
      <c r="Y50" s="202" t="s">
        <v>580</v>
      </c>
      <c r="Z50" s="202" t="s">
        <v>580</v>
      </c>
      <c r="AA50" s="202">
        <v>0</v>
      </c>
      <c r="AB50" s="202" t="s">
        <v>580</v>
      </c>
      <c r="AC50" s="211">
        <f>V50</f>
        <v>1.856068172784</v>
      </c>
      <c r="AD50" s="202" t="s">
        <v>580</v>
      </c>
      <c r="AE50" s="202"/>
      <c r="AF50" s="202" t="s">
        <v>580</v>
      </c>
      <c r="AG50" s="202"/>
      <c r="AH50" s="202" t="s">
        <v>580</v>
      </c>
      <c r="AI50" s="211">
        <f>AC50+AE50+AG50</f>
        <v>1.856068172784</v>
      </c>
      <c r="AJ50" s="202" t="s">
        <v>580</v>
      </c>
      <c r="AK50" s="202" t="s">
        <v>580</v>
      </c>
    </row>
    <row r="51" spans="1:37" ht="47.25">
      <c r="A51" s="75" t="s">
        <v>552</v>
      </c>
      <c r="B51" s="192" t="s">
        <v>750</v>
      </c>
      <c r="C51" s="120" t="s">
        <v>751</v>
      </c>
      <c r="D51" s="120" t="s">
        <v>768</v>
      </c>
      <c r="E51" s="120">
        <v>2019</v>
      </c>
      <c r="F51" s="120">
        <v>2019</v>
      </c>
      <c r="G51" s="105" t="s">
        <v>580</v>
      </c>
      <c r="H51" s="207">
        <f>'2'!H52</f>
        <v>0.23948983516399999</v>
      </c>
      <c r="I51" s="207" t="s">
        <v>580</v>
      </c>
      <c r="J51" s="105">
        <v>0</v>
      </c>
      <c r="K51" s="210">
        <f>V51</f>
        <v>2.0426425971985442</v>
      </c>
      <c r="L51" s="211">
        <v>0</v>
      </c>
      <c r="M51" s="211">
        <f>(0.014006+0.000708)*('17'!E15/100*'17'!F15/100*(('17'!G15+100)/200))*1.18</f>
        <v>1.9544722214592958E-2</v>
      </c>
      <c r="N51" s="211">
        <f>1.509044*('17'!E15/100*'17'!F15/100*(('17'!G15+100)/200))*1.18</f>
        <v>2.0044750434686844</v>
      </c>
      <c r="O51" s="211">
        <f>(2863-708+10728+6735+32231+33535+48274)/1000000*('17'!E15/100*'17'!F15/100*(('17'!G15+100)/200))*1.18</f>
        <v>0.17753897524521312</v>
      </c>
      <c r="P51" s="202" t="s">
        <v>580</v>
      </c>
      <c r="Q51" s="202" t="s">
        <v>580</v>
      </c>
      <c r="R51" s="202" t="s">
        <v>580</v>
      </c>
      <c r="S51" s="202" t="s">
        <v>580</v>
      </c>
      <c r="T51" s="202" t="s">
        <v>580</v>
      </c>
      <c r="U51" s="211">
        <f>H51</f>
        <v>0.23948983516399999</v>
      </c>
      <c r="V51" s="207">
        <f>'2'!W52</f>
        <v>2.0426425971985442</v>
      </c>
      <c r="W51" s="207">
        <f t="shared" si="5"/>
        <v>0.23948983516399999</v>
      </c>
      <c r="X51" s="211">
        <f t="shared" si="5"/>
        <v>2.0426425971985442</v>
      </c>
      <c r="Y51" s="202" t="s">
        <v>580</v>
      </c>
      <c r="Z51" s="202" t="s">
        <v>580</v>
      </c>
      <c r="AA51" s="202">
        <v>0</v>
      </c>
      <c r="AB51" s="202" t="s">
        <v>580</v>
      </c>
      <c r="AC51" s="202">
        <v>0</v>
      </c>
      <c r="AD51" s="202" t="s">
        <v>580</v>
      </c>
      <c r="AE51" s="211">
        <f>V51</f>
        <v>2.0426425971985442</v>
      </c>
      <c r="AF51" s="202" t="s">
        <v>580</v>
      </c>
      <c r="AG51" s="202"/>
      <c r="AH51" s="202" t="s">
        <v>580</v>
      </c>
      <c r="AI51" s="211">
        <f>AC51+AE51+AG51</f>
        <v>2.0426425971985442</v>
      </c>
      <c r="AJ51" s="202" t="s">
        <v>580</v>
      </c>
      <c r="AK51" s="202" t="s">
        <v>580</v>
      </c>
    </row>
    <row r="52" spans="1:37" ht="47.25">
      <c r="A52" s="75" t="s">
        <v>552</v>
      </c>
      <c r="B52" s="190" t="s">
        <v>753</v>
      </c>
      <c r="C52" s="120" t="s">
        <v>752</v>
      </c>
      <c r="D52" s="120" t="s">
        <v>768</v>
      </c>
      <c r="E52" s="120">
        <v>2020</v>
      </c>
      <c r="F52" s="120">
        <v>2020</v>
      </c>
      <c r="G52" s="105" t="s">
        <v>580</v>
      </c>
      <c r="H52" s="207">
        <f>'2'!H53</f>
        <v>0.35131763422200002</v>
      </c>
      <c r="I52" s="207" t="s">
        <v>580</v>
      </c>
      <c r="J52" s="105">
        <v>0</v>
      </c>
      <c r="K52" s="210">
        <f>V52</f>
        <v>3.1266977563994862</v>
      </c>
      <c r="L52" s="211">
        <v>0</v>
      </c>
      <c r="M52" s="211">
        <f>(0.000525+0.014521)*('17'!E15/100*'17'!F15/100*'17'!G15/100*(('17'!H15+100)/200))*1.18</f>
        <v>2.0905063572178931E-2</v>
      </c>
      <c r="N52" s="211">
        <f>2.220245*('17'!E15/100*'17'!F15/100*'17'!G15/100*(('17'!H15+100)/200))*1.18</f>
        <v>3.0848307105418327</v>
      </c>
      <c r="O52" s="211">
        <f>(2442-525+10997+6908+47198+49108+70573)/1000000*('17'!E15/100*'17'!F15/100*'17'!G15/100*(('17'!H15+100)/200))*1.18</f>
        <v>0.25940424524720057</v>
      </c>
      <c r="P52" s="202" t="s">
        <v>580</v>
      </c>
      <c r="Q52" s="202" t="s">
        <v>580</v>
      </c>
      <c r="R52" s="202" t="s">
        <v>580</v>
      </c>
      <c r="S52" s="202" t="s">
        <v>580</v>
      </c>
      <c r="T52" s="202" t="s">
        <v>580</v>
      </c>
      <c r="U52" s="211">
        <f>H52</f>
        <v>0.35131763422200002</v>
      </c>
      <c r="V52" s="207">
        <f>'2'!W53</f>
        <v>3.1266977563994862</v>
      </c>
      <c r="W52" s="207">
        <f t="shared" si="5"/>
        <v>0.35131763422200002</v>
      </c>
      <c r="X52" s="211">
        <f t="shared" si="5"/>
        <v>3.1266977563994862</v>
      </c>
      <c r="Y52" s="202" t="s">
        <v>580</v>
      </c>
      <c r="Z52" s="202" t="s">
        <v>580</v>
      </c>
      <c r="AA52" s="202">
        <v>0</v>
      </c>
      <c r="AB52" s="202" t="s">
        <v>580</v>
      </c>
      <c r="AC52" s="202">
        <v>0</v>
      </c>
      <c r="AD52" s="202" t="s">
        <v>580</v>
      </c>
      <c r="AE52" s="202"/>
      <c r="AF52" s="202" t="s">
        <v>580</v>
      </c>
      <c r="AG52" s="211">
        <f>V52</f>
        <v>3.1266977563994862</v>
      </c>
      <c r="AH52" s="202" t="s">
        <v>580</v>
      </c>
      <c r="AI52" s="211">
        <f>AC52+AE52+AG52</f>
        <v>3.1266977563994862</v>
      </c>
      <c r="AJ52" s="202" t="s">
        <v>580</v>
      </c>
      <c r="AK52" s="202" t="s">
        <v>580</v>
      </c>
    </row>
    <row r="53" spans="1:37" ht="47.25">
      <c r="A53" s="75" t="s">
        <v>510</v>
      </c>
      <c r="B53" s="190" t="s">
        <v>663</v>
      </c>
      <c r="C53" s="120" t="s">
        <v>700</v>
      </c>
      <c r="D53" s="120" t="s">
        <v>580</v>
      </c>
      <c r="E53" s="120" t="s">
        <v>580</v>
      </c>
      <c r="F53" s="120" t="s">
        <v>580</v>
      </c>
      <c r="G53" s="120" t="s">
        <v>580</v>
      </c>
      <c r="H53" s="120">
        <v>0</v>
      </c>
      <c r="I53" s="120" t="s">
        <v>580</v>
      </c>
      <c r="J53" s="120">
        <v>0</v>
      </c>
      <c r="K53" s="120">
        <v>0</v>
      </c>
      <c r="L53" s="120">
        <v>0</v>
      </c>
      <c r="M53" s="120">
        <v>0</v>
      </c>
      <c r="N53" s="120">
        <v>0</v>
      </c>
      <c r="O53" s="120">
        <v>0</v>
      </c>
      <c r="P53" s="120" t="s">
        <v>580</v>
      </c>
      <c r="Q53" s="120" t="s">
        <v>580</v>
      </c>
      <c r="R53" s="120" t="s">
        <v>580</v>
      </c>
      <c r="S53" s="120" t="s">
        <v>580</v>
      </c>
      <c r="T53" s="120" t="s">
        <v>580</v>
      </c>
      <c r="U53" s="120">
        <v>0</v>
      </c>
      <c r="V53" s="120">
        <v>0</v>
      </c>
      <c r="W53" s="120">
        <v>0</v>
      </c>
      <c r="X53" s="120">
        <v>0</v>
      </c>
      <c r="Y53" s="120" t="s">
        <v>580</v>
      </c>
      <c r="Z53" s="120" t="s">
        <v>580</v>
      </c>
      <c r="AA53" s="120">
        <v>0</v>
      </c>
      <c r="AB53" s="120">
        <v>0</v>
      </c>
      <c r="AC53" s="133" t="s">
        <v>627</v>
      </c>
      <c r="AD53" s="133" t="s">
        <v>580</v>
      </c>
      <c r="AE53" s="133" t="s">
        <v>627</v>
      </c>
      <c r="AF53" s="133" t="s">
        <v>580</v>
      </c>
      <c r="AG53" s="133" t="s">
        <v>627</v>
      </c>
      <c r="AH53" s="133" t="s">
        <v>580</v>
      </c>
      <c r="AI53" s="120">
        <v>0</v>
      </c>
      <c r="AJ53" s="120" t="s">
        <v>580</v>
      </c>
      <c r="AK53" s="120" t="s">
        <v>580</v>
      </c>
    </row>
    <row r="54" spans="1:37" ht="31.5">
      <c r="A54" s="75" t="s">
        <v>555</v>
      </c>
      <c r="B54" s="190" t="s">
        <v>664</v>
      </c>
      <c r="C54" s="120" t="s">
        <v>700</v>
      </c>
      <c r="D54" s="120" t="s">
        <v>580</v>
      </c>
      <c r="E54" s="120" t="s">
        <v>580</v>
      </c>
      <c r="F54" s="120" t="s">
        <v>580</v>
      </c>
      <c r="G54" s="120" t="s">
        <v>580</v>
      </c>
      <c r="H54" s="120">
        <v>0</v>
      </c>
      <c r="I54" s="120" t="s">
        <v>580</v>
      </c>
      <c r="J54" s="120">
        <v>0</v>
      </c>
      <c r="K54" s="120">
        <v>0</v>
      </c>
      <c r="L54" s="120">
        <v>0</v>
      </c>
      <c r="M54" s="120">
        <v>0</v>
      </c>
      <c r="N54" s="120">
        <v>0</v>
      </c>
      <c r="O54" s="120">
        <v>0</v>
      </c>
      <c r="P54" s="120" t="s">
        <v>580</v>
      </c>
      <c r="Q54" s="120" t="s">
        <v>580</v>
      </c>
      <c r="R54" s="120" t="s">
        <v>580</v>
      </c>
      <c r="S54" s="120" t="s">
        <v>580</v>
      </c>
      <c r="T54" s="120" t="s">
        <v>580</v>
      </c>
      <c r="U54" s="120">
        <v>0</v>
      </c>
      <c r="V54" s="120">
        <v>0</v>
      </c>
      <c r="W54" s="120">
        <v>0</v>
      </c>
      <c r="X54" s="120">
        <v>0</v>
      </c>
      <c r="Y54" s="120" t="s">
        <v>580</v>
      </c>
      <c r="Z54" s="120" t="s">
        <v>580</v>
      </c>
      <c r="AA54" s="120">
        <v>0</v>
      </c>
      <c r="AB54" s="120">
        <v>0</v>
      </c>
      <c r="AC54" s="133" t="s">
        <v>627</v>
      </c>
      <c r="AD54" s="133" t="s">
        <v>580</v>
      </c>
      <c r="AE54" s="133" t="s">
        <v>627</v>
      </c>
      <c r="AF54" s="133" t="s">
        <v>580</v>
      </c>
      <c r="AG54" s="133" t="s">
        <v>627</v>
      </c>
      <c r="AH54" s="133" t="s">
        <v>580</v>
      </c>
      <c r="AI54" s="120">
        <v>0</v>
      </c>
      <c r="AJ54" s="120" t="s">
        <v>580</v>
      </c>
      <c r="AK54" s="120" t="s">
        <v>580</v>
      </c>
    </row>
    <row r="55" spans="1:37" ht="47.25">
      <c r="A55" s="75" t="s">
        <v>556</v>
      </c>
      <c r="B55" s="190" t="s">
        <v>665</v>
      </c>
      <c r="C55" s="120" t="s">
        <v>700</v>
      </c>
      <c r="D55" s="120" t="s">
        <v>580</v>
      </c>
      <c r="E55" s="120" t="s">
        <v>580</v>
      </c>
      <c r="F55" s="120" t="s">
        <v>580</v>
      </c>
      <c r="G55" s="120" t="s">
        <v>580</v>
      </c>
      <c r="H55" s="120">
        <v>0</v>
      </c>
      <c r="I55" s="120" t="s">
        <v>580</v>
      </c>
      <c r="J55" s="120">
        <v>0</v>
      </c>
      <c r="K55" s="120">
        <v>0</v>
      </c>
      <c r="L55" s="120">
        <v>0</v>
      </c>
      <c r="M55" s="120">
        <v>0</v>
      </c>
      <c r="N55" s="120">
        <v>0</v>
      </c>
      <c r="O55" s="120">
        <v>0</v>
      </c>
      <c r="P55" s="120" t="s">
        <v>580</v>
      </c>
      <c r="Q55" s="120" t="s">
        <v>580</v>
      </c>
      <c r="R55" s="120" t="s">
        <v>580</v>
      </c>
      <c r="S55" s="120" t="s">
        <v>580</v>
      </c>
      <c r="T55" s="120" t="s">
        <v>580</v>
      </c>
      <c r="U55" s="120">
        <v>0</v>
      </c>
      <c r="V55" s="120">
        <v>0</v>
      </c>
      <c r="W55" s="120">
        <v>0</v>
      </c>
      <c r="X55" s="120">
        <v>0</v>
      </c>
      <c r="Y55" s="120" t="s">
        <v>580</v>
      </c>
      <c r="Z55" s="120" t="s">
        <v>580</v>
      </c>
      <c r="AA55" s="120">
        <v>0</v>
      </c>
      <c r="AB55" s="120">
        <v>0</v>
      </c>
      <c r="AC55" s="133" t="s">
        <v>627</v>
      </c>
      <c r="AD55" s="133" t="s">
        <v>580</v>
      </c>
      <c r="AE55" s="133" t="s">
        <v>627</v>
      </c>
      <c r="AF55" s="133" t="s">
        <v>580</v>
      </c>
      <c r="AG55" s="133" t="s">
        <v>627</v>
      </c>
      <c r="AH55" s="133" t="s">
        <v>580</v>
      </c>
      <c r="AI55" s="120">
        <v>0</v>
      </c>
      <c r="AJ55" s="120" t="s">
        <v>580</v>
      </c>
      <c r="AK55" s="120" t="s">
        <v>580</v>
      </c>
    </row>
    <row r="56" spans="1:37" ht="47.25">
      <c r="A56" s="75" t="s">
        <v>511</v>
      </c>
      <c r="B56" s="190" t="s">
        <v>666</v>
      </c>
      <c r="C56" s="120" t="s">
        <v>700</v>
      </c>
      <c r="D56" s="120" t="s">
        <v>580</v>
      </c>
      <c r="E56" s="120" t="s">
        <v>580</v>
      </c>
      <c r="F56" s="120" t="s">
        <v>580</v>
      </c>
      <c r="G56" s="120" t="s">
        <v>580</v>
      </c>
      <c r="H56" s="120">
        <v>0</v>
      </c>
      <c r="I56" s="120" t="s">
        <v>580</v>
      </c>
      <c r="J56" s="120">
        <v>0</v>
      </c>
      <c r="K56" s="120">
        <v>0</v>
      </c>
      <c r="L56" s="120">
        <v>0</v>
      </c>
      <c r="M56" s="120">
        <v>0</v>
      </c>
      <c r="N56" s="120">
        <v>0</v>
      </c>
      <c r="O56" s="120">
        <v>0</v>
      </c>
      <c r="P56" s="120" t="s">
        <v>580</v>
      </c>
      <c r="Q56" s="120" t="s">
        <v>580</v>
      </c>
      <c r="R56" s="120" t="s">
        <v>580</v>
      </c>
      <c r="S56" s="120" t="s">
        <v>580</v>
      </c>
      <c r="T56" s="120" t="s">
        <v>580</v>
      </c>
      <c r="U56" s="120">
        <v>0</v>
      </c>
      <c r="V56" s="120">
        <v>0</v>
      </c>
      <c r="W56" s="120">
        <v>0</v>
      </c>
      <c r="X56" s="120">
        <v>0</v>
      </c>
      <c r="Y56" s="120" t="s">
        <v>580</v>
      </c>
      <c r="Z56" s="120" t="s">
        <v>580</v>
      </c>
      <c r="AA56" s="120">
        <v>0</v>
      </c>
      <c r="AB56" s="120">
        <v>0</v>
      </c>
      <c r="AC56" s="133" t="s">
        <v>627</v>
      </c>
      <c r="AD56" s="133" t="s">
        <v>580</v>
      </c>
      <c r="AE56" s="133" t="s">
        <v>627</v>
      </c>
      <c r="AF56" s="133" t="s">
        <v>580</v>
      </c>
      <c r="AG56" s="133" t="s">
        <v>627</v>
      </c>
      <c r="AH56" s="133" t="s">
        <v>580</v>
      </c>
      <c r="AI56" s="120">
        <v>0</v>
      </c>
      <c r="AJ56" s="120" t="s">
        <v>580</v>
      </c>
      <c r="AK56" s="120" t="s">
        <v>580</v>
      </c>
    </row>
    <row r="57" spans="1:37" ht="47.25">
      <c r="A57" s="75" t="s">
        <v>559</v>
      </c>
      <c r="B57" s="190" t="s">
        <v>667</v>
      </c>
      <c r="C57" s="120" t="s">
        <v>700</v>
      </c>
      <c r="D57" s="120" t="s">
        <v>580</v>
      </c>
      <c r="E57" s="120" t="s">
        <v>580</v>
      </c>
      <c r="F57" s="120" t="s">
        <v>580</v>
      </c>
      <c r="G57" s="120" t="s">
        <v>580</v>
      </c>
      <c r="H57" s="120">
        <v>0</v>
      </c>
      <c r="I57" s="120" t="s">
        <v>580</v>
      </c>
      <c r="J57" s="120">
        <v>0</v>
      </c>
      <c r="K57" s="120">
        <v>0</v>
      </c>
      <c r="L57" s="120">
        <v>0</v>
      </c>
      <c r="M57" s="120">
        <v>0</v>
      </c>
      <c r="N57" s="120">
        <v>0</v>
      </c>
      <c r="O57" s="120">
        <v>0</v>
      </c>
      <c r="P57" s="120" t="s">
        <v>580</v>
      </c>
      <c r="Q57" s="120" t="s">
        <v>580</v>
      </c>
      <c r="R57" s="120" t="s">
        <v>580</v>
      </c>
      <c r="S57" s="120" t="s">
        <v>580</v>
      </c>
      <c r="T57" s="120" t="s">
        <v>580</v>
      </c>
      <c r="U57" s="120">
        <v>0</v>
      </c>
      <c r="V57" s="120">
        <v>0</v>
      </c>
      <c r="W57" s="120">
        <v>0</v>
      </c>
      <c r="X57" s="120">
        <v>0</v>
      </c>
      <c r="Y57" s="120" t="s">
        <v>580</v>
      </c>
      <c r="Z57" s="120" t="s">
        <v>580</v>
      </c>
      <c r="AA57" s="120">
        <v>0</v>
      </c>
      <c r="AB57" s="120">
        <v>0</v>
      </c>
      <c r="AC57" s="133" t="s">
        <v>627</v>
      </c>
      <c r="AD57" s="133" t="s">
        <v>580</v>
      </c>
      <c r="AE57" s="133" t="s">
        <v>627</v>
      </c>
      <c r="AF57" s="133" t="s">
        <v>580</v>
      </c>
      <c r="AG57" s="133" t="s">
        <v>627</v>
      </c>
      <c r="AH57" s="133" t="s">
        <v>580</v>
      </c>
      <c r="AI57" s="120">
        <v>0</v>
      </c>
      <c r="AJ57" s="120" t="s">
        <v>580</v>
      </c>
      <c r="AK57" s="120" t="s">
        <v>580</v>
      </c>
    </row>
    <row r="58" spans="1:37" ht="47.25">
      <c r="A58" s="75" t="s">
        <v>560</v>
      </c>
      <c r="B58" s="190" t="s">
        <v>668</v>
      </c>
      <c r="C58" s="120" t="s">
        <v>700</v>
      </c>
      <c r="D58" s="120" t="s">
        <v>580</v>
      </c>
      <c r="E58" s="120" t="s">
        <v>580</v>
      </c>
      <c r="F58" s="120" t="s">
        <v>580</v>
      </c>
      <c r="G58" s="120" t="s">
        <v>580</v>
      </c>
      <c r="H58" s="120">
        <v>0</v>
      </c>
      <c r="I58" s="120" t="s">
        <v>580</v>
      </c>
      <c r="J58" s="120">
        <v>0</v>
      </c>
      <c r="K58" s="120">
        <v>0</v>
      </c>
      <c r="L58" s="120">
        <v>0</v>
      </c>
      <c r="M58" s="120">
        <v>0</v>
      </c>
      <c r="N58" s="120">
        <v>0</v>
      </c>
      <c r="O58" s="120">
        <v>0</v>
      </c>
      <c r="P58" s="120" t="s">
        <v>580</v>
      </c>
      <c r="Q58" s="120" t="s">
        <v>580</v>
      </c>
      <c r="R58" s="120" t="s">
        <v>580</v>
      </c>
      <c r="S58" s="120" t="s">
        <v>580</v>
      </c>
      <c r="T58" s="120" t="s">
        <v>580</v>
      </c>
      <c r="U58" s="120">
        <v>0</v>
      </c>
      <c r="V58" s="120">
        <v>0</v>
      </c>
      <c r="W58" s="120">
        <v>0</v>
      </c>
      <c r="X58" s="120">
        <v>0</v>
      </c>
      <c r="Y58" s="120" t="s">
        <v>580</v>
      </c>
      <c r="Z58" s="120" t="s">
        <v>580</v>
      </c>
      <c r="AA58" s="120">
        <v>0</v>
      </c>
      <c r="AB58" s="120">
        <v>0</v>
      </c>
      <c r="AC58" s="133" t="s">
        <v>627</v>
      </c>
      <c r="AD58" s="133" t="s">
        <v>580</v>
      </c>
      <c r="AE58" s="133" t="s">
        <v>627</v>
      </c>
      <c r="AF58" s="133" t="s">
        <v>580</v>
      </c>
      <c r="AG58" s="133" t="s">
        <v>627</v>
      </c>
      <c r="AH58" s="133" t="s">
        <v>580</v>
      </c>
      <c r="AI58" s="120">
        <v>0</v>
      </c>
      <c r="AJ58" s="120" t="s">
        <v>580</v>
      </c>
      <c r="AK58" s="120" t="s">
        <v>580</v>
      </c>
    </row>
    <row r="59" spans="1:37" ht="31.5">
      <c r="A59" s="75" t="s">
        <v>561</v>
      </c>
      <c r="B59" s="190" t="s">
        <v>669</v>
      </c>
      <c r="C59" s="120" t="s">
        <v>700</v>
      </c>
      <c r="D59" s="120" t="s">
        <v>580</v>
      </c>
      <c r="E59" s="120" t="s">
        <v>580</v>
      </c>
      <c r="F59" s="120" t="s">
        <v>580</v>
      </c>
      <c r="G59" s="120" t="s">
        <v>580</v>
      </c>
      <c r="H59" s="120">
        <v>0</v>
      </c>
      <c r="I59" s="120" t="s">
        <v>580</v>
      </c>
      <c r="J59" s="120">
        <v>0</v>
      </c>
      <c r="K59" s="120">
        <v>0</v>
      </c>
      <c r="L59" s="120">
        <v>0</v>
      </c>
      <c r="M59" s="120">
        <v>0</v>
      </c>
      <c r="N59" s="120">
        <v>0</v>
      </c>
      <c r="O59" s="120">
        <v>0</v>
      </c>
      <c r="P59" s="120" t="s">
        <v>580</v>
      </c>
      <c r="Q59" s="120" t="s">
        <v>580</v>
      </c>
      <c r="R59" s="120" t="s">
        <v>580</v>
      </c>
      <c r="S59" s="120" t="s">
        <v>580</v>
      </c>
      <c r="T59" s="120" t="s">
        <v>580</v>
      </c>
      <c r="U59" s="120">
        <v>0</v>
      </c>
      <c r="V59" s="120">
        <v>0</v>
      </c>
      <c r="W59" s="120">
        <v>0</v>
      </c>
      <c r="X59" s="120">
        <v>0</v>
      </c>
      <c r="Y59" s="120" t="s">
        <v>580</v>
      </c>
      <c r="Z59" s="120" t="s">
        <v>580</v>
      </c>
      <c r="AA59" s="120">
        <v>0</v>
      </c>
      <c r="AB59" s="120">
        <v>0</v>
      </c>
      <c r="AC59" s="133" t="s">
        <v>627</v>
      </c>
      <c r="AD59" s="133" t="s">
        <v>580</v>
      </c>
      <c r="AE59" s="133" t="s">
        <v>627</v>
      </c>
      <c r="AF59" s="133" t="s">
        <v>580</v>
      </c>
      <c r="AG59" s="133" t="s">
        <v>627</v>
      </c>
      <c r="AH59" s="133" t="s">
        <v>580</v>
      </c>
      <c r="AI59" s="120">
        <v>0</v>
      </c>
      <c r="AJ59" s="120" t="s">
        <v>580</v>
      </c>
      <c r="AK59" s="120" t="s">
        <v>580</v>
      </c>
    </row>
    <row r="60" spans="1:37" ht="47.25">
      <c r="A60" s="75" t="s">
        <v>562</v>
      </c>
      <c r="B60" s="190" t="s">
        <v>670</v>
      </c>
      <c r="C60" s="120" t="s">
        <v>700</v>
      </c>
      <c r="D60" s="120" t="s">
        <v>580</v>
      </c>
      <c r="E60" s="120" t="s">
        <v>580</v>
      </c>
      <c r="F60" s="120" t="s">
        <v>580</v>
      </c>
      <c r="G60" s="120" t="s">
        <v>580</v>
      </c>
      <c r="H60" s="120">
        <v>0</v>
      </c>
      <c r="I60" s="120" t="s">
        <v>580</v>
      </c>
      <c r="J60" s="120">
        <v>0</v>
      </c>
      <c r="K60" s="120">
        <v>0</v>
      </c>
      <c r="L60" s="120">
        <v>0</v>
      </c>
      <c r="M60" s="120">
        <v>0</v>
      </c>
      <c r="N60" s="120">
        <v>0</v>
      </c>
      <c r="O60" s="120">
        <v>0</v>
      </c>
      <c r="P60" s="120" t="s">
        <v>580</v>
      </c>
      <c r="Q60" s="120" t="s">
        <v>580</v>
      </c>
      <c r="R60" s="120" t="s">
        <v>580</v>
      </c>
      <c r="S60" s="120" t="s">
        <v>580</v>
      </c>
      <c r="T60" s="120" t="s">
        <v>580</v>
      </c>
      <c r="U60" s="120">
        <v>0</v>
      </c>
      <c r="V60" s="120">
        <v>0</v>
      </c>
      <c r="W60" s="120">
        <v>0</v>
      </c>
      <c r="X60" s="120">
        <v>0</v>
      </c>
      <c r="Y60" s="120" t="s">
        <v>580</v>
      </c>
      <c r="Z60" s="120" t="s">
        <v>580</v>
      </c>
      <c r="AA60" s="120">
        <v>0</v>
      </c>
      <c r="AB60" s="120">
        <v>0</v>
      </c>
      <c r="AC60" s="133" t="s">
        <v>627</v>
      </c>
      <c r="AD60" s="133" t="s">
        <v>580</v>
      </c>
      <c r="AE60" s="133" t="s">
        <v>627</v>
      </c>
      <c r="AF60" s="133" t="s">
        <v>580</v>
      </c>
      <c r="AG60" s="133" t="s">
        <v>627</v>
      </c>
      <c r="AH60" s="133" t="s">
        <v>580</v>
      </c>
      <c r="AI60" s="120">
        <v>0</v>
      </c>
      <c r="AJ60" s="120" t="s">
        <v>580</v>
      </c>
      <c r="AK60" s="120" t="s">
        <v>580</v>
      </c>
    </row>
    <row r="61" spans="1:37" ht="63">
      <c r="A61" s="75" t="s">
        <v>671</v>
      </c>
      <c r="B61" s="190" t="s">
        <v>672</v>
      </c>
      <c r="C61" s="120" t="s">
        <v>700</v>
      </c>
      <c r="D61" s="120" t="s">
        <v>580</v>
      </c>
      <c r="E61" s="120" t="s">
        <v>580</v>
      </c>
      <c r="F61" s="120" t="s">
        <v>580</v>
      </c>
      <c r="G61" s="120" t="s">
        <v>580</v>
      </c>
      <c r="H61" s="120">
        <v>0</v>
      </c>
      <c r="I61" s="120" t="s">
        <v>580</v>
      </c>
      <c r="J61" s="120">
        <v>0</v>
      </c>
      <c r="K61" s="120">
        <v>0</v>
      </c>
      <c r="L61" s="120">
        <v>0</v>
      </c>
      <c r="M61" s="120">
        <v>0</v>
      </c>
      <c r="N61" s="120">
        <v>0</v>
      </c>
      <c r="O61" s="120">
        <v>0</v>
      </c>
      <c r="P61" s="120" t="s">
        <v>580</v>
      </c>
      <c r="Q61" s="120" t="s">
        <v>580</v>
      </c>
      <c r="R61" s="120" t="s">
        <v>580</v>
      </c>
      <c r="S61" s="120" t="s">
        <v>580</v>
      </c>
      <c r="T61" s="120" t="s">
        <v>580</v>
      </c>
      <c r="U61" s="120">
        <v>0</v>
      </c>
      <c r="V61" s="120">
        <v>0</v>
      </c>
      <c r="W61" s="120">
        <v>0</v>
      </c>
      <c r="X61" s="120">
        <v>0</v>
      </c>
      <c r="Y61" s="120" t="s">
        <v>580</v>
      </c>
      <c r="Z61" s="120" t="s">
        <v>580</v>
      </c>
      <c r="AA61" s="120">
        <v>0</v>
      </c>
      <c r="AB61" s="120">
        <v>0</v>
      </c>
      <c r="AC61" s="133" t="s">
        <v>627</v>
      </c>
      <c r="AD61" s="133" t="s">
        <v>580</v>
      </c>
      <c r="AE61" s="133" t="s">
        <v>627</v>
      </c>
      <c r="AF61" s="133" t="s">
        <v>580</v>
      </c>
      <c r="AG61" s="133" t="s">
        <v>627</v>
      </c>
      <c r="AH61" s="133" t="s">
        <v>580</v>
      </c>
      <c r="AI61" s="120">
        <v>0</v>
      </c>
      <c r="AJ61" s="120" t="s">
        <v>580</v>
      </c>
      <c r="AK61" s="120" t="s">
        <v>580</v>
      </c>
    </row>
    <row r="62" spans="1:37" ht="63">
      <c r="A62" s="75" t="s">
        <v>673</v>
      </c>
      <c r="B62" s="190" t="s">
        <v>674</v>
      </c>
      <c r="C62" s="120" t="s">
        <v>700</v>
      </c>
      <c r="D62" s="120" t="s">
        <v>580</v>
      </c>
      <c r="E62" s="120" t="s">
        <v>580</v>
      </c>
      <c r="F62" s="120" t="s">
        <v>580</v>
      </c>
      <c r="G62" s="120" t="s">
        <v>580</v>
      </c>
      <c r="H62" s="120">
        <v>0</v>
      </c>
      <c r="I62" s="120" t="s">
        <v>580</v>
      </c>
      <c r="J62" s="120">
        <v>0</v>
      </c>
      <c r="K62" s="120">
        <v>0</v>
      </c>
      <c r="L62" s="120">
        <v>0</v>
      </c>
      <c r="M62" s="120">
        <v>0</v>
      </c>
      <c r="N62" s="120">
        <v>0</v>
      </c>
      <c r="O62" s="120">
        <v>0</v>
      </c>
      <c r="P62" s="120" t="s">
        <v>580</v>
      </c>
      <c r="Q62" s="120" t="s">
        <v>580</v>
      </c>
      <c r="R62" s="120" t="s">
        <v>580</v>
      </c>
      <c r="S62" s="120" t="s">
        <v>580</v>
      </c>
      <c r="T62" s="120" t="s">
        <v>580</v>
      </c>
      <c r="U62" s="120">
        <v>0</v>
      </c>
      <c r="V62" s="120">
        <v>0</v>
      </c>
      <c r="W62" s="120">
        <v>0</v>
      </c>
      <c r="X62" s="120">
        <v>0</v>
      </c>
      <c r="Y62" s="120" t="s">
        <v>580</v>
      </c>
      <c r="Z62" s="120" t="s">
        <v>580</v>
      </c>
      <c r="AA62" s="120">
        <v>0</v>
      </c>
      <c r="AB62" s="120">
        <v>0</v>
      </c>
      <c r="AC62" s="133" t="s">
        <v>627</v>
      </c>
      <c r="AD62" s="133" t="s">
        <v>580</v>
      </c>
      <c r="AE62" s="133" t="s">
        <v>627</v>
      </c>
      <c r="AF62" s="133" t="s">
        <v>580</v>
      </c>
      <c r="AG62" s="133" t="s">
        <v>627</v>
      </c>
      <c r="AH62" s="133" t="s">
        <v>580</v>
      </c>
      <c r="AI62" s="120">
        <v>0</v>
      </c>
      <c r="AJ62" s="120" t="s">
        <v>580</v>
      </c>
      <c r="AK62" s="120" t="s">
        <v>580</v>
      </c>
    </row>
    <row r="63" spans="1:37" ht="47.25">
      <c r="A63" s="75" t="s">
        <v>675</v>
      </c>
      <c r="B63" s="190" t="s">
        <v>676</v>
      </c>
      <c r="C63" s="120" t="s">
        <v>700</v>
      </c>
      <c r="D63" s="120" t="s">
        <v>580</v>
      </c>
      <c r="E63" s="120" t="s">
        <v>580</v>
      </c>
      <c r="F63" s="120" t="s">
        <v>580</v>
      </c>
      <c r="G63" s="120" t="s">
        <v>580</v>
      </c>
      <c r="H63" s="120">
        <v>0</v>
      </c>
      <c r="I63" s="120" t="s">
        <v>580</v>
      </c>
      <c r="J63" s="120">
        <v>0</v>
      </c>
      <c r="K63" s="120">
        <v>0</v>
      </c>
      <c r="L63" s="120">
        <v>0</v>
      </c>
      <c r="M63" s="120">
        <v>0</v>
      </c>
      <c r="N63" s="120">
        <v>0</v>
      </c>
      <c r="O63" s="120">
        <v>0</v>
      </c>
      <c r="P63" s="120" t="s">
        <v>580</v>
      </c>
      <c r="Q63" s="120" t="s">
        <v>580</v>
      </c>
      <c r="R63" s="120" t="s">
        <v>580</v>
      </c>
      <c r="S63" s="120" t="s">
        <v>580</v>
      </c>
      <c r="T63" s="120" t="s">
        <v>580</v>
      </c>
      <c r="U63" s="120">
        <v>0</v>
      </c>
      <c r="V63" s="120">
        <v>0</v>
      </c>
      <c r="W63" s="120">
        <v>0</v>
      </c>
      <c r="X63" s="120">
        <v>0</v>
      </c>
      <c r="Y63" s="120" t="s">
        <v>580</v>
      </c>
      <c r="Z63" s="120" t="s">
        <v>580</v>
      </c>
      <c r="AA63" s="120">
        <v>0</v>
      </c>
      <c r="AB63" s="120">
        <v>0</v>
      </c>
      <c r="AC63" s="133" t="s">
        <v>627</v>
      </c>
      <c r="AD63" s="133" t="s">
        <v>580</v>
      </c>
      <c r="AE63" s="133" t="s">
        <v>627</v>
      </c>
      <c r="AF63" s="133" t="s">
        <v>580</v>
      </c>
      <c r="AG63" s="133" t="s">
        <v>627</v>
      </c>
      <c r="AH63" s="133" t="s">
        <v>580</v>
      </c>
      <c r="AI63" s="120">
        <v>0</v>
      </c>
      <c r="AJ63" s="120" t="s">
        <v>580</v>
      </c>
      <c r="AK63" s="120" t="s">
        <v>580</v>
      </c>
    </row>
    <row r="64" spans="1:37" ht="63">
      <c r="A64" s="75" t="s">
        <v>677</v>
      </c>
      <c r="B64" s="190" t="s">
        <v>678</v>
      </c>
      <c r="C64" s="120" t="s">
        <v>700</v>
      </c>
      <c r="D64" s="120" t="s">
        <v>580</v>
      </c>
      <c r="E64" s="120" t="s">
        <v>580</v>
      </c>
      <c r="F64" s="120" t="s">
        <v>580</v>
      </c>
      <c r="G64" s="120" t="s">
        <v>580</v>
      </c>
      <c r="H64" s="120">
        <v>0</v>
      </c>
      <c r="I64" s="120" t="s">
        <v>580</v>
      </c>
      <c r="J64" s="120">
        <v>0</v>
      </c>
      <c r="K64" s="120">
        <v>0</v>
      </c>
      <c r="L64" s="120">
        <v>0</v>
      </c>
      <c r="M64" s="120">
        <v>0</v>
      </c>
      <c r="N64" s="120">
        <v>0</v>
      </c>
      <c r="O64" s="120">
        <v>0</v>
      </c>
      <c r="P64" s="120" t="s">
        <v>580</v>
      </c>
      <c r="Q64" s="120" t="s">
        <v>580</v>
      </c>
      <c r="R64" s="120" t="s">
        <v>580</v>
      </c>
      <c r="S64" s="120" t="s">
        <v>580</v>
      </c>
      <c r="T64" s="120" t="s">
        <v>580</v>
      </c>
      <c r="U64" s="120">
        <v>0</v>
      </c>
      <c r="V64" s="120">
        <v>0</v>
      </c>
      <c r="W64" s="120">
        <v>0</v>
      </c>
      <c r="X64" s="120">
        <v>0</v>
      </c>
      <c r="Y64" s="120" t="s">
        <v>580</v>
      </c>
      <c r="Z64" s="120" t="s">
        <v>580</v>
      </c>
      <c r="AA64" s="120">
        <v>0</v>
      </c>
      <c r="AB64" s="120">
        <v>0</v>
      </c>
      <c r="AC64" s="133" t="s">
        <v>627</v>
      </c>
      <c r="AD64" s="133" t="s">
        <v>580</v>
      </c>
      <c r="AE64" s="133" t="s">
        <v>627</v>
      </c>
      <c r="AF64" s="133" t="s">
        <v>580</v>
      </c>
      <c r="AG64" s="133" t="s">
        <v>627</v>
      </c>
      <c r="AH64" s="133" t="s">
        <v>580</v>
      </c>
      <c r="AI64" s="120">
        <v>0</v>
      </c>
      <c r="AJ64" s="120" t="s">
        <v>580</v>
      </c>
      <c r="AK64" s="120" t="s">
        <v>580</v>
      </c>
    </row>
    <row r="65" spans="1:37" ht="63">
      <c r="A65" s="75" t="s">
        <v>512</v>
      </c>
      <c r="B65" s="190" t="s">
        <v>679</v>
      </c>
      <c r="C65" s="120" t="s">
        <v>700</v>
      </c>
      <c r="D65" s="120" t="s">
        <v>580</v>
      </c>
      <c r="E65" s="120" t="s">
        <v>580</v>
      </c>
      <c r="F65" s="120" t="s">
        <v>580</v>
      </c>
      <c r="G65" s="120" t="s">
        <v>580</v>
      </c>
      <c r="H65" s="120">
        <v>0</v>
      </c>
      <c r="I65" s="120" t="s">
        <v>580</v>
      </c>
      <c r="J65" s="120">
        <v>0</v>
      </c>
      <c r="K65" s="120">
        <v>0</v>
      </c>
      <c r="L65" s="120">
        <v>0</v>
      </c>
      <c r="M65" s="120">
        <v>0</v>
      </c>
      <c r="N65" s="120">
        <v>0</v>
      </c>
      <c r="O65" s="120">
        <v>0</v>
      </c>
      <c r="P65" s="120" t="s">
        <v>580</v>
      </c>
      <c r="Q65" s="120" t="s">
        <v>580</v>
      </c>
      <c r="R65" s="120" t="s">
        <v>580</v>
      </c>
      <c r="S65" s="120" t="s">
        <v>580</v>
      </c>
      <c r="T65" s="120" t="s">
        <v>580</v>
      </c>
      <c r="U65" s="120">
        <v>0</v>
      </c>
      <c r="V65" s="120">
        <v>0</v>
      </c>
      <c r="W65" s="120">
        <v>0</v>
      </c>
      <c r="X65" s="120">
        <v>0</v>
      </c>
      <c r="Y65" s="120" t="s">
        <v>580</v>
      </c>
      <c r="Z65" s="120" t="s">
        <v>580</v>
      </c>
      <c r="AA65" s="120">
        <v>0</v>
      </c>
      <c r="AB65" s="120">
        <v>0</v>
      </c>
      <c r="AC65" s="133" t="s">
        <v>627</v>
      </c>
      <c r="AD65" s="133" t="s">
        <v>580</v>
      </c>
      <c r="AE65" s="133" t="s">
        <v>627</v>
      </c>
      <c r="AF65" s="133" t="s">
        <v>580</v>
      </c>
      <c r="AG65" s="133" t="s">
        <v>627</v>
      </c>
      <c r="AH65" s="133" t="s">
        <v>580</v>
      </c>
      <c r="AI65" s="120">
        <v>0</v>
      </c>
      <c r="AJ65" s="120" t="s">
        <v>580</v>
      </c>
      <c r="AK65" s="120" t="s">
        <v>580</v>
      </c>
    </row>
    <row r="66" spans="1:37" ht="31.5">
      <c r="A66" s="75" t="s">
        <v>563</v>
      </c>
      <c r="B66" s="190" t="s">
        <v>680</v>
      </c>
      <c r="C66" s="120" t="s">
        <v>700</v>
      </c>
      <c r="D66" s="120" t="s">
        <v>580</v>
      </c>
      <c r="E66" s="120" t="s">
        <v>580</v>
      </c>
      <c r="F66" s="120" t="s">
        <v>580</v>
      </c>
      <c r="G66" s="120" t="s">
        <v>580</v>
      </c>
      <c r="H66" s="120">
        <v>0</v>
      </c>
      <c r="I66" s="120" t="s">
        <v>580</v>
      </c>
      <c r="J66" s="120">
        <v>0</v>
      </c>
      <c r="K66" s="120">
        <v>0</v>
      </c>
      <c r="L66" s="120">
        <v>0</v>
      </c>
      <c r="M66" s="120">
        <v>0</v>
      </c>
      <c r="N66" s="120">
        <v>0</v>
      </c>
      <c r="O66" s="120">
        <v>0</v>
      </c>
      <c r="P66" s="120" t="s">
        <v>580</v>
      </c>
      <c r="Q66" s="120" t="s">
        <v>580</v>
      </c>
      <c r="R66" s="120" t="s">
        <v>580</v>
      </c>
      <c r="S66" s="120" t="s">
        <v>580</v>
      </c>
      <c r="T66" s="120" t="s">
        <v>580</v>
      </c>
      <c r="U66" s="120">
        <v>0</v>
      </c>
      <c r="V66" s="120">
        <v>0</v>
      </c>
      <c r="W66" s="120">
        <v>0</v>
      </c>
      <c r="X66" s="120">
        <v>0</v>
      </c>
      <c r="Y66" s="120" t="s">
        <v>580</v>
      </c>
      <c r="Z66" s="120" t="s">
        <v>580</v>
      </c>
      <c r="AA66" s="120">
        <v>0</v>
      </c>
      <c r="AB66" s="120">
        <v>0</v>
      </c>
      <c r="AC66" s="133" t="s">
        <v>627</v>
      </c>
      <c r="AD66" s="133" t="s">
        <v>580</v>
      </c>
      <c r="AE66" s="133" t="s">
        <v>627</v>
      </c>
      <c r="AF66" s="133" t="s">
        <v>580</v>
      </c>
      <c r="AG66" s="133" t="s">
        <v>627</v>
      </c>
      <c r="AH66" s="133" t="s">
        <v>580</v>
      </c>
      <c r="AI66" s="120">
        <v>0</v>
      </c>
      <c r="AJ66" s="120" t="s">
        <v>580</v>
      </c>
      <c r="AK66" s="120" t="s">
        <v>580</v>
      </c>
    </row>
    <row r="67" spans="1:37" ht="47.25">
      <c r="A67" s="75" t="s">
        <v>564</v>
      </c>
      <c r="B67" s="190" t="s">
        <v>681</v>
      </c>
      <c r="C67" s="120" t="s">
        <v>700</v>
      </c>
      <c r="D67" s="120" t="s">
        <v>580</v>
      </c>
      <c r="E67" s="120" t="s">
        <v>580</v>
      </c>
      <c r="F67" s="120" t="s">
        <v>580</v>
      </c>
      <c r="G67" s="120" t="s">
        <v>580</v>
      </c>
      <c r="H67" s="120">
        <v>0</v>
      </c>
      <c r="I67" s="120" t="s">
        <v>580</v>
      </c>
      <c r="J67" s="120">
        <v>0</v>
      </c>
      <c r="K67" s="120">
        <v>0</v>
      </c>
      <c r="L67" s="120">
        <v>0</v>
      </c>
      <c r="M67" s="120">
        <v>0</v>
      </c>
      <c r="N67" s="120">
        <v>0</v>
      </c>
      <c r="O67" s="120">
        <v>0</v>
      </c>
      <c r="P67" s="120" t="s">
        <v>580</v>
      </c>
      <c r="Q67" s="120" t="s">
        <v>580</v>
      </c>
      <c r="R67" s="120" t="s">
        <v>580</v>
      </c>
      <c r="S67" s="120" t="s">
        <v>580</v>
      </c>
      <c r="T67" s="120" t="s">
        <v>580</v>
      </c>
      <c r="U67" s="120">
        <v>0</v>
      </c>
      <c r="V67" s="120">
        <v>0</v>
      </c>
      <c r="W67" s="120">
        <v>0</v>
      </c>
      <c r="X67" s="120">
        <v>0</v>
      </c>
      <c r="Y67" s="120" t="s">
        <v>580</v>
      </c>
      <c r="Z67" s="120" t="s">
        <v>580</v>
      </c>
      <c r="AA67" s="120">
        <v>0</v>
      </c>
      <c r="AB67" s="120">
        <v>0</v>
      </c>
      <c r="AC67" s="133" t="s">
        <v>627</v>
      </c>
      <c r="AD67" s="133" t="s">
        <v>580</v>
      </c>
      <c r="AE67" s="133" t="s">
        <v>627</v>
      </c>
      <c r="AF67" s="133" t="s">
        <v>580</v>
      </c>
      <c r="AG67" s="133" t="s">
        <v>627</v>
      </c>
      <c r="AH67" s="133" t="s">
        <v>580</v>
      </c>
      <c r="AI67" s="120">
        <v>0</v>
      </c>
      <c r="AJ67" s="120" t="s">
        <v>580</v>
      </c>
      <c r="AK67" s="120" t="s">
        <v>580</v>
      </c>
    </row>
    <row r="68" spans="1:37" ht="79.5" customHeight="1">
      <c r="A68" s="75" t="s">
        <v>682</v>
      </c>
      <c r="B68" s="190" t="s">
        <v>683</v>
      </c>
      <c r="C68" s="120" t="s">
        <v>700</v>
      </c>
      <c r="D68" s="120" t="s">
        <v>580</v>
      </c>
      <c r="E68" s="120" t="s">
        <v>580</v>
      </c>
      <c r="F68" s="120" t="s">
        <v>580</v>
      </c>
      <c r="G68" s="120" t="s">
        <v>580</v>
      </c>
      <c r="H68" s="120">
        <v>0</v>
      </c>
      <c r="I68" s="120" t="s">
        <v>580</v>
      </c>
      <c r="J68" s="120">
        <v>0</v>
      </c>
      <c r="K68" s="120">
        <v>0</v>
      </c>
      <c r="L68" s="120">
        <v>0</v>
      </c>
      <c r="M68" s="120">
        <v>0</v>
      </c>
      <c r="N68" s="120">
        <v>0</v>
      </c>
      <c r="O68" s="120">
        <v>0</v>
      </c>
      <c r="P68" s="120" t="s">
        <v>580</v>
      </c>
      <c r="Q68" s="120" t="s">
        <v>580</v>
      </c>
      <c r="R68" s="120" t="s">
        <v>580</v>
      </c>
      <c r="S68" s="120" t="s">
        <v>580</v>
      </c>
      <c r="T68" s="120" t="s">
        <v>580</v>
      </c>
      <c r="U68" s="120">
        <v>0</v>
      </c>
      <c r="V68" s="120">
        <v>0</v>
      </c>
      <c r="W68" s="120">
        <v>0</v>
      </c>
      <c r="X68" s="120">
        <v>0</v>
      </c>
      <c r="Y68" s="120" t="s">
        <v>580</v>
      </c>
      <c r="Z68" s="120" t="s">
        <v>580</v>
      </c>
      <c r="AA68" s="120">
        <v>0</v>
      </c>
      <c r="AB68" s="120">
        <v>0</v>
      </c>
      <c r="AC68" s="133" t="s">
        <v>627</v>
      </c>
      <c r="AD68" s="133" t="s">
        <v>580</v>
      </c>
      <c r="AE68" s="133" t="s">
        <v>627</v>
      </c>
      <c r="AF68" s="133" t="s">
        <v>580</v>
      </c>
      <c r="AG68" s="133" t="s">
        <v>627</v>
      </c>
      <c r="AH68" s="133" t="s">
        <v>580</v>
      </c>
      <c r="AI68" s="120">
        <v>0</v>
      </c>
      <c r="AJ68" s="120" t="s">
        <v>580</v>
      </c>
      <c r="AK68" s="120" t="s">
        <v>580</v>
      </c>
    </row>
    <row r="69" spans="1:37" ht="83.25" customHeight="1">
      <c r="A69" s="75" t="s">
        <v>684</v>
      </c>
      <c r="B69" s="190" t="s">
        <v>685</v>
      </c>
      <c r="C69" s="120" t="s">
        <v>700</v>
      </c>
      <c r="D69" s="120" t="s">
        <v>580</v>
      </c>
      <c r="E69" s="120" t="s">
        <v>580</v>
      </c>
      <c r="F69" s="120" t="s">
        <v>580</v>
      </c>
      <c r="G69" s="120" t="s">
        <v>580</v>
      </c>
      <c r="H69" s="120">
        <v>0</v>
      </c>
      <c r="I69" s="120" t="s">
        <v>580</v>
      </c>
      <c r="J69" s="120">
        <v>0</v>
      </c>
      <c r="K69" s="120">
        <v>0</v>
      </c>
      <c r="L69" s="120">
        <v>0</v>
      </c>
      <c r="M69" s="120">
        <v>0</v>
      </c>
      <c r="N69" s="120">
        <v>0</v>
      </c>
      <c r="O69" s="120">
        <v>0</v>
      </c>
      <c r="P69" s="120" t="s">
        <v>580</v>
      </c>
      <c r="Q69" s="120" t="s">
        <v>580</v>
      </c>
      <c r="R69" s="120" t="s">
        <v>580</v>
      </c>
      <c r="S69" s="120" t="s">
        <v>580</v>
      </c>
      <c r="T69" s="120" t="s">
        <v>580</v>
      </c>
      <c r="U69" s="120">
        <v>0</v>
      </c>
      <c r="V69" s="120">
        <v>0</v>
      </c>
      <c r="W69" s="120">
        <v>0</v>
      </c>
      <c r="X69" s="120">
        <v>0</v>
      </c>
      <c r="Y69" s="120" t="s">
        <v>580</v>
      </c>
      <c r="Z69" s="120" t="s">
        <v>580</v>
      </c>
      <c r="AA69" s="120">
        <v>0</v>
      </c>
      <c r="AB69" s="120">
        <v>0</v>
      </c>
      <c r="AC69" s="133" t="s">
        <v>627</v>
      </c>
      <c r="AD69" s="133" t="s">
        <v>580</v>
      </c>
      <c r="AE69" s="133" t="s">
        <v>627</v>
      </c>
      <c r="AF69" s="133" t="s">
        <v>580</v>
      </c>
      <c r="AG69" s="133" t="s">
        <v>627</v>
      </c>
      <c r="AH69" s="133" t="s">
        <v>580</v>
      </c>
      <c r="AI69" s="120">
        <v>0</v>
      </c>
      <c r="AJ69" s="120" t="s">
        <v>580</v>
      </c>
      <c r="AK69" s="120" t="s">
        <v>580</v>
      </c>
    </row>
    <row r="70" spans="1:37" ht="69.75" customHeight="1">
      <c r="A70" s="75" t="s">
        <v>686</v>
      </c>
      <c r="B70" s="190" t="s">
        <v>687</v>
      </c>
      <c r="C70" s="120" t="s">
        <v>700</v>
      </c>
      <c r="D70" s="120" t="s">
        <v>580</v>
      </c>
      <c r="E70" s="120" t="s">
        <v>580</v>
      </c>
      <c r="F70" s="120" t="s">
        <v>580</v>
      </c>
      <c r="G70" s="120" t="s">
        <v>580</v>
      </c>
      <c r="H70" s="120">
        <v>0</v>
      </c>
      <c r="I70" s="120" t="s">
        <v>580</v>
      </c>
      <c r="J70" s="120">
        <v>0</v>
      </c>
      <c r="K70" s="120">
        <v>0</v>
      </c>
      <c r="L70" s="120">
        <v>0</v>
      </c>
      <c r="M70" s="120">
        <v>0</v>
      </c>
      <c r="N70" s="120">
        <v>0</v>
      </c>
      <c r="O70" s="120">
        <v>0</v>
      </c>
      <c r="P70" s="120" t="s">
        <v>580</v>
      </c>
      <c r="Q70" s="120" t="s">
        <v>580</v>
      </c>
      <c r="R70" s="120" t="s">
        <v>580</v>
      </c>
      <c r="S70" s="120" t="s">
        <v>580</v>
      </c>
      <c r="T70" s="120" t="s">
        <v>580</v>
      </c>
      <c r="U70" s="120">
        <v>0</v>
      </c>
      <c r="V70" s="120">
        <v>0</v>
      </c>
      <c r="W70" s="120">
        <v>0</v>
      </c>
      <c r="X70" s="120">
        <v>0</v>
      </c>
      <c r="Y70" s="120" t="s">
        <v>580</v>
      </c>
      <c r="Z70" s="120" t="s">
        <v>580</v>
      </c>
      <c r="AA70" s="120">
        <v>0</v>
      </c>
      <c r="AB70" s="120">
        <v>0</v>
      </c>
      <c r="AC70" s="133" t="s">
        <v>627</v>
      </c>
      <c r="AD70" s="133" t="s">
        <v>580</v>
      </c>
      <c r="AE70" s="133" t="s">
        <v>627</v>
      </c>
      <c r="AF70" s="133" t="s">
        <v>580</v>
      </c>
      <c r="AG70" s="133" t="s">
        <v>627</v>
      </c>
      <c r="AH70" s="133" t="s">
        <v>580</v>
      </c>
      <c r="AI70" s="120">
        <v>0</v>
      </c>
      <c r="AJ70" s="120" t="s">
        <v>580</v>
      </c>
      <c r="AK70" s="120" t="s">
        <v>580</v>
      </c>
    </row>
    <row r="71" spans="1:37" ht="47.25">
      <c r="A71" s="75" t="s">
        <v>688</v>
      </c>
      <c r="B71" s="190" t="s">
        <v>689</v>
      </c>
      <c r="C71" s="120" t="s">
        <v>700</v>
      </c>
      <c r="D71" s="120" t="s">
        <v>580</v>
      </c>
      <c r="E71" s="120" t="s">
        <v>580</v>
      </c>
      <c r="F71" s="120" t="s">
        <v>580</v>
      </c>
      <c r="G71" s="120" t="s">
        <v>580</v>
      </c>
      <c r="H71" s="120">
        <v>0</v>
      </c>
      <c r="I71" s="120" t="s">
        <v>580</v>
      </c>
      <c r="J71" s="120">
        <v>0</v>
      </c>
      <c r="K71" s="120">
        <v>0</v>
      </c>
      <c r="L71" s="120">
        <v>0</v>
      </c>
      <c r="M71" s="120">
        <v>0</v>
      </c>
      <c r="N71" s="120">
        <v>0</v>
      </c>
      <c r="O71" s="120">
        <v>0</v>
      </c>
      <c r="P71" s="120" t="s">
        <v>580</v>
      </c>
      <c r="Q71" s="120" t="s">
        <v>580</v>
      </c>
      <c r="R71" s="120" t="s">
        <v>580</v>
      </c>
      <c r="S71" s="120" t="s">
        <v>580</v>
      </c>
      <c r="T71" s="120" t="s">
        <v>580</v>
      </c>
      <c r="U71" s="120">
        <v>0</v>
      </c>
      <c r="V71" s="120">
        <v>0</v>
      </c>
      <c r="W71" s="120">
        <v>0</v>
      </c>
      <c r="X71" s="120">
        <v>0</v>
      </c>
      <c r="Y71" s="120" t="s">
        <v>580</v>
      </c>
      <c r="Z71" s="120" t="s">
        <v>580</v>
      </c>
      <c r="AA71" s="120">
        <v>0</v>
      </c>
      <c r="AB71" s="120">
        <v>0</v>
      </c>
      <c r="AC71" s="133" t="s">
        <v>627</v>
      </c>
      <c r="AD71" s="133" t="s">
        <v>580</v>
      </c>
      <c r="AE71" s="133" t="s">
        <v>627</v>
      </c>
      <c r="AF71" s="133" t="s">
        <v>580</v>
      </c>
      <c r="AG71" s="133" t="s">
        <v>627</v>
      </c>
      <c r="AH71" s="133" t="s">
        <v>580</v>
      </c>
      <c r="AI71" s="120">
        <v>0</v>
      </c>
      <c r="AJ71" s="120" t="s">
        <v>580</v>
      </c>
      <c r="AK71" s="120" t="s">
        <v>580</v>
      </c>
    </row>
    <row r="72" spans="1:37" ht="47.25">
      <c r="A72" s="75" t="s">
        <v>690</v>
      </c>
      <c r="B72" s="190" t="s">
        <v>691</v>
      </c>
      <c r="C72" s="120" t="s">
        <v>700</v>
      </c>
      <c r="D72" s="120" t="s">
        <v>580</v>
      </c>
      <c r="E72" s="120" t="s">
        <v>580</v>
      </c>
      <c r="F72" s="120" t="s">
        <v>580</v>
      </c>
      <c r="G72" s="120" t="s">
        <v>580</v>
      </c>
      <c r="H72" s="120">
        <v>0</v>
      </c>
      <c r="I72" s="120" t="s">
        <v>580</v>
      </c>
      <c r="J72" s="120">
        <v>0</v>
      </c>
      <c r="K72" s="120">
        <v>0</v>
      </c>
      <c r="L72" s="120">
        <v>0</v>
      </c>
      <c r="M72" s="120">
        <v>0</v>
      </c>
      <c r="N72" s="120">
        <v>0</v>
      </c>
      <c r="O72" s="120">
        <v>0</v>
      </c>
      <c r="P72" s="120" t="s">
        <v>580</v>
      </c>
      <c r="Q72" s="120" t="s">
        <v>580</v>
      </c>
      <c r="R72" s="120" t="s">
        <v>580</v>
      </c>
      <c r="S72" s="120" t="s">
        <v>580</v>
      </c>
      <c r="T72" s="120" t="s">
        <v>580</v>
      </c>
      <c r="U72" s="120">
        <v>0</v>
      </c>
      <c r="V72" s="120">
        <v>0</v>
      </c>
      <c r="W72" s="120">
        <v>0</v>
      </c>
      <c r="X72" s="120">
        <v>0</v>
      </c>
      <c r="Y72" s="120" t="s">
        <v>580</v>
      </c>
      <c r="Z72" s="120" t="s">
        <v>580</v>
      </c>
      <c r="AA72" s="120">
        <v>0</v>
      </c>
      <c r="AB72" s="120">
        <v>0</v>
      </c>
      <c r="AC72" s="133" t="s">
        <v>627</v>
      </c>
      <c r="AD72" s="133" t="s">
        <v>580</v>
      </c>
      <c r="AE72" s="133" t="s">
        <v>627</v>
      </c>
      <c r="AF72" s="133" t="s">
        <v>580</v>
      </c>
      <c r="AG72" s="133" t="s">
        <v>627</v>
      </c>
      <c r="AH72" s="133" t="s">
        <v>580</v>
      </c>
      <c r="AI72" s="120">
        <v>0</v>
      </c>
      <c r="AJ72" s="120" t="s">
        <v>580</v>
      </c>
      <c r="AK72" s="120" t="s">
        <v>580</v>
      </c>
    </row>
    <row r="73" spans="1:37" ht="31.5">
      <c r="A73" s="75" t="s">
        <v>692</v>
      </c>
      <c r="B73" s="190" t="s">
        <v>693</v>
      </c>
      <c r="C73" s="120" t="s">
        <v>700</v>
      </c>
      <c r="D73" s="120" t="s">
        <v>580</v>
      </c>
      <c r="E73" s="120" t="s">
        <v>580</v>
      </c>
      <c r="F73" s="120" t="s">
        <v>580</v>
      </c>
      <c r="G73" s="120" t="s">
        <v>580</v>
      </c>
      <c r="H73" s="120">
        <v>0</v>
      </c>
      <c r="I73" s="120" t="s">
        <v>580</v>
      </c>
      <c r="J73" s="120">
        <v>0</v>
      </c>
      <c r="K73" s="120">
        <v>0</v>
      </c>
      <c r="L73" s="120">
        <v>0</v>
      </c>
      <c r="M73" s="120">
        <v>0</v>
      </c>
      <c r="N73" s="120">
        <v>0</v>
      </c>
      <c r="O73" s="120">
        <v>0</v>
      </c>
      <c r="P73" s="120" t="s">
        <v>580</v>
      </c>
      <c r="Q73" s="120" t="s">
        <v>580</v>
      </c>
      <c r="R73" s="120" t="s">
        <v>580</v>
      </c>
      <c r="S73" s="120" t="s">
        <v>580</v>
      </c>
      <c r="T73" s="120" t="s">
        <v>580</v>
      </c>
      <c r="U73" s="120">
        <v>0</v>
      </c>
      <c r="V73" s="120">
        <v>0</v>
      </c>
      <c r="W73" s="120">
        <v>0</v>
      </c>
      <c r="X73" s="120">
        <v>0</v>
      </c>
      <c r="Y73" s="120" t="s">
        <v>580</v>
      </c>
      <c r="Z73" s="120" t="s">
        <v>580</v>
      </c>
      <c r="AA73" s="120">
        <v>0</v>
      </c>
      <c r="AB73" s="120">
        <v>0</v>
      </c>
      <c r="AC73" s="133" t="s">
        <v>627</v>
      </c>
      <c r="AD73" s="133" t="s">
        <v>580</v>
      </c>
      <c r="AE73" s="133" t="s">
        <v>627</v>
      </c>
      <c r="AF73" s="133" t="s">
        <v>580</v>
      </c>
      <c r="AG73" s="133" t="s">
        <v>627</v>
      </c>
      <c r="AH73" s="133" t="s">
        <v>580</v>
      </c>
      <c r="AI73" s="120">
        <v>0</v>
      </c>
      <c r="AJ73" s="120" t="s">
        <v>580</v>
      </c>
      <c r="AK73" s="120" t="s">
        <v>580</v>
      </c>
    </row>
    <row r="74" spans="1:37">
      <c r="A74" s="263" t="s">
        <v>805</v>
      </c>
      <c r="B74" s="264"/>
      <c r="C74" s="264"/>
      <c r="D74" s="264"/>
      <c r="E74" s="264"/>
      <c r="F74" s="264"/>
      <c r="G74" s="264"/>
      <c r="H74" s="264"/>
      <c r="I74" s="264"/>
      <c r="J74" s="264"/>
      <c r="K74" s="264"/>
      <c r="L74" s="264"/>
      <c r="M74" s="264"/>
      <c r="N74" s="264"/>
      <c r="O74" s="264"/>
    </row>
    <row r="75" spans="1:37">
      <c r="A75" s="279" t="s">
        <v>872</v>
      </c>
      <c r="B75" s="279"/>
      <c r="C75" s="279"/>
      <c r="D75" s="279"/>
      <c r="E75" s="279"/>
      <c r="F75" s="279"/>
      <c r="G75" s="279"/>
      <c r="H75" s="279"/>
      <c r="I75" s="279"/>
      <c r="J75" s="279"/>
      <c r="K75" s="279"/>
      <c r="L75" s="279"/>
      <c r="M75" s="279"/>
      <c r="N75" s="279"/>
      <c r="O75" s="279"/>
      <c r="P75" s="279"/>
      <c r="Q75" s="279"/>
    </row>
  </sheetData>
  <mergeCells count="32">
    <mergeCell ref="A75:Q75"/>
    <mergeCell ref="A74:O74"/>
    <mergeCell ref="A4:AK4"/>
    <mergeCell ref="A11:AK11"/>
    <mergeCell ref="AJ15:AJ16"/>
    <mergeCell ref="AC14:AJ14"/>
    <mergeCell ref="K15:O15"/>
    <mergeCell ref="AI15:AI16"/>
    <mergeCell ref="A13:AJ13"/>
    <mergeCell ref="A14:A16"/>
    <mergeCell ref="D14:D16"/>
    <mergeCell ref="E14:E16"/>
    <mergeCell ref="F14:G15"/>
    <mergeCell ref="K14:T14"/>
    <mergeCell ref="P15:T15"/>
    <mergeCell ref="J14:J16"/>
    <mergeCell ref="B14:B16"/>
    <mergeCell ref="C14:C16"/>
    <mergeCell ref="AA14:AB15"/>
    <mergeCell ref="A6:AK6"/>
    <mergeCell ref="A7:AK7"/>
    <mergeCell ref="AK14:AK16"/>
    <mergeCell ref="H14:I15"/>
    <mergeCell ref="A9:AK9"/>
    <mergeCell ref="A12:AK12"/>
    <mergeCell ref="AC15:AD15"/>
    <mergeCell ref="AE15:AF15"/>
    <mergeCell ref="AG15:AH15"/>
    <mergeCell ref="U15:V15"/>
    <mergeCell ref="Y15:Z15"/>
    <mergeCell ref="U14:Z14"/>
    <mergeCell ref="W15:X15"/>
  </mergeCells>
  <pageMargins left="0.70866141732283472" right="0.70866141732283472" top="0.74803149606299213" bottom="0.74803149606299213" header="0.31496062992125984" footer="0.31496062992125984"/>
  <pageSetup paperSize="8" scale="35" firstPageNumber="2" fitToHeight="0" orientation="landscape" r:id="rId1"/>
</worksheet>
</file>

<file path=xl/worksheets/sheet6.xml><?xml version="1.0" encoding="utf-8"?>
<worksheet xmlns="http://schemas.openxmlformats.org/spreadsheetml/2006/main" xmlns:r="http://schemas.openxmlformats.org/officeDocument/2006/relationships">
  <sheetPr>
    <tabColor rgb="FF7030A0"/>
  </sheetPr>
  <dimension ref="A1:CL77"/>
  <sheetViews>
    <sheetView view="pageBreakPreview" topLeftCell="A64" zoomScale="55" zoomScaleSheetLayoutView="55" workbookViewId="0">
      <selection activeCell="A77" sqref="A77:V77"/>
    </sheetView>
  </sheetViews>
  <sheetFormatPr defaultRowHeight="15.75"/>
  <cols>
    <col min="1" max="1" width="11.625" style="1" customWidth="1"/>
    <col min="2" max="2" width="31.5" style="1" customWidth="1"/>
    <col min="3" max="3" width="13.875" style="1" customWidth="1"/>
    <col min="4" max="4" width="17.625" style="1" customWidth="1"/>
    <col min="5" max="5" width="22" style="1" customWidth="1"/>
    <col min="6" max="6" width="18.875" style="2" customWidth="1"/>
    <col min="7" max="7" width="9.25" style="2" bestFit="1" customWidth="1"/>
    <col min="8" max="12" width="5.75" style="2" bestFit="1" customWidth="1"/>
    <col min="13" max="13" width="17.25" style="2" customWidth="1"/>
    <col min="14" max="14" width="9.25" style="2" bestFit="1" customWidth="1"/>
    <col min="15" max="19" width="5.75" style="2" bestFit="1" customWidth="1"/>
    <col min="20" max="20" width="20" style="1" customWidth="1"/>
    <col min="21" max="21" width="8.75" style="1" customWidth="1"/>
    <col min="22" max="25" width="6" style="1" customWidth="1"/>
    <col min="26" max="26" width="9.125" style="1" customWidth="1"/>
    <col min="27" max="27" width="17.625" style="1" customWidth="1"/>
    <col min="28" max="32" width="6" style="1" customWidth="1"/>
    <col min="33" max="33" width="6.375" style="1" customWidth="1"/>
    <col min="34" max="34" width="18.25" style="1" customWidth="1"/>
    <col min="35" max="35" width="8" style="1" customWidth="1"/>
    <col min="36" max="39" width="6" style="1" customWidth="1"/>
    <col min="40" max="40" width="8.25" style="1" customWidth="1"/>
    <col min="41" max="41" width="17" style="1" customWidth="1"/>
    <col min="42" max="46" width="6" style="1" customWidth="1"/>
    <col min="47" max="47" width="5.5" style="1" customWidth="1"/>
    <col min="48" max="48" width="17.875" style="1" customWidth="1"/>
    <col min="49" max="49" width="9.125" style="1" customWidth="1"/>
    <col min="50" max="53" width="6" style="1" customWidth="1"/>
    <col min="54" max="54" width="7.625" style="1" customWidth="1"/>
    <col min="55" max="55" width="19.25" style="1" customWidth="1"/>
    <col min="56" max="60" width="6" style="1" customWidth="1"/>
    <col min="61" max="61" width="6.25" style="1" customWidth="1"/>
    <col min="62" max="62" width="18.75" style="1" customWidth="1"/>
    <col min="63" max="63" width="8.25" style="1" customWidth="1"/>
    <col min="64" max="67" width="6" style="1" customWidth="1"/>
    <col min="68" max="68" width="7.625" style="1" customWidth="1"/>
    <col min="69" max="69" width="17.5" style="1" customWidth="1"/>
    <col min="70" max="73" width="6" style="1" customWidth="1"/>
    <col min="74" max="74" width="6.875" style="1" customWidth="1"/>
    <col min="75" max="75" width="5.75" style="1" customWidth="1"/>
    <col min="76" max="76" width="16.62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18.75">
      <c r="AB1" s="2"/>
      <c r="AC1" s="2"/>
      <c r="AD1" s="2"/>
      <c r="AE1" s="2"/>
      <c r="AF1" s="2"/>
      <c r="AG1" s="25" t="s">
        <v>323</v>
      </c>
      <c r="AH1" s="2"/>
      <c r="AI1" s="2"/>
      <c r="AJ1" s="2"/>
      <c r="AK1" s="2"/>
      <c r="AL1" s="2"/>
      <c r="AM1" s="2"/>
      <c r="AN1" s="2"/>
      <c r="AO1" s="2"/>
      <c r="AP1" s="2"/>
    </row>
    <row r="2" spans="1:90" ht="18.75">
      <c r="AB2" s="2"/>
      <c r="AC2" s="2"/>
      <c r="AD2" s="2"/>
      <c r="AE2" s="2"/>
      <c r="AF2" s="2"/>
      <c r="AG2" s="14" t="s">
        <v>1</v>
      </c>
      <c r="AH2" s="2"/>
      <c r="AI2" s="2"/>
      <c r="AJ2" s="2"/>
      <c r="AK2" s="2"/>
      <c r="AL2" s="2"/>
      <c r="AM2" s="2"/>
      <c r="AN2" s="2"/>
      <c r="AO2" s="2"/>
      <c r="AP2" s="2"/>
    </row>
    <row r="3" spans="1:90" ht="18.75">
      <c r="AB3" s="2"/>
      <c r="AC3" s="2"/>
      <c r="AD3" s="2"/>
      <c r="AE3" s="2"/>
      <c r="AF3" s="2"/>
      <c r="AG3" s="14" t="s">
        <v>695</v>
      </c>
      <c r="AH3" s="2"/>
      <c r="AI3" s="2"/>
      <c r="AJ3" s="2"/>
      <c r="AK3" s="2"/>
      <c r="AL3" s="2"/>
      <c r="AM3" s="2"/>
      <c r="AN3" s="2"/>
      <c r="AO3" s="2"/>
      <c r="AP3" s="2"/>
    </row>
    <row r="4" spans="1:90">
      <c r="A4" s="288" t="s">
        <v>368</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
      <c r="AI4" s="2"/>
      <c r="AJ4" s="2"/>
      <c r="AK4" s="2"/>
      <c r="AL4" s="2"/>
      <c r="AM4" s="2"/>
      <c r="AN4" s="2"/>
      <c r="AO4" s="2"/>
      <c r="AP4" s="2"/>
    </row>
    <row r="5" spans="1:90">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2"/>
      <c r="BZ5" s="2"/>
    </row>
    <row r="6" spans="1:90" ht="18.75">
      <c r="A6" s="244" t="s">
        <v>766</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row>
    <row r="7" spans="1:90">
      <c r="A7" s="245" t="s">
        <v>289</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row>
    <row r="8" spans="1:90">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97"/>
      <c r="BZ8" s="97"/>
      <c r="CA8" s="97"/>
      <c r="CB8" s="97"/>
      <c r="CC8" s="97"/>
      <c r="CD8" s="97"/>
      <c r="CE8" s="97"/>
      <c r="CF8" s="97"/>
      <c r="CG8" s="97"/>
      <c r="CH8" s="97"/>
      <c r="CI8" s="97"/>
      <c r="CJ8" s="97"/>
      <c r="CK8" s="97"/>
    </row>
    <row r="9" spans="1:90">
      <c r="A9" s="246" t="s">
        <v>756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117"/>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2"/>
      <c r="BZ9" s="2"/>
    </row>
    <row r="10" spans="1:90">
      <c r="A10" s="289"/>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2"/>
      <c r="BL10" s="5"/>
      <c r="BM10" s="2"/>
      <c r="BN10" s="2"/>
      <c r="BO10" s="2"/>
      <c r="BP10" s="2"/>
      <c r="BQ10" s="2"/>
      <c r="BR10" s="2"/>
      <c r="BS10" s="2"/>
      <c r="BT10" s="2"/>
      <c r="BU10" s="2"/>
      <c r="BV10" s="2"/>
      <c r="BW10" s="2"/>
      <c r="BX10" s="2"/>
      <c r="BY10" s="2"/>
      <c r="BZ10" s="2"/>
    </row>
    <row r="11" spans="1:90" ht="20.25" customHeight="1">
      <c r="A11" s="290" t="s">
        <v>798</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71"/>
      <c r="BZ11" s="71"/>
      <c r="CA11" s="71"/>
      <c r="CB11" s="71"/>
      <c r="CC11" s="71"/>
      <c r="CD11" s="71"/>
      <c r="CE11" s="71"/>
      <c r="CF11" s="71"/>
      <c r="CG11" s="71"/>
      <c r="CH11" s="71"/>
      <c r="CI11" s="71"/>
      <c r="CJ11" s="71"/>
      <c r="CK11" s="71"/>
    </row>
    <row r="12" spans="1:90">
      <c r="A12" s="291" t="s">
        <v>619</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7"/>
      <c r="BZ12" s="17"/>
      <c r="CA12" s="17"/>
      <c r="CB12" s="17"/>
      <c r="CC12" s="17"/>
      <c r="CD12" s="17"/>
      <c r="CE12" s="17"/>
      <c r="CF12" s="17"/>
      <c r="CG12" s="17"/>
      <c r="CH12" s="17"/>
      <c r="CI12" s="17"/>
      <c r="CJ12" s="17"/>
      <c r="CK12" s="17"/>
    </row>
    <row r="13" spans="1:90">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49"/>
      <c r="BX13" s="12"/>
      <c r="BY13" s="12"/>
      <c r="BZ13" s="12"/>
      <c r="CA13" s="12"/>
      <c r="CB13" s="12"/>
      <c r="CC13" s="12"/>
      <c r="CD13" s="12"/>
      <c r="CE13" s="12"/>
      <c r="CF13" s="12"/>
      <c r="CG13" s="12"/>
      <c r="CH13" s="12"/>
      <c r="CI13" s="12"/>
    </row>
    <row r="14" spans="1:90" ht="31.5" customHeight="1">
      <c r="A14" s="301" t="s">
        <v>160</v>
      </c>
      <c r="B14" s="301" t="s">
        <v>30</v>
      </c>
      <c r="C14" s="301" t="s">
        <v>4</v>
      </c>
      <c r="D14" s="283" t="s">
        <v>288</v>
      </c>
      <c r="E14" s="283"/>
      <c r="F14" s="295" t="s">
        <v>799</v>
      </c>
      <c r="G14" s="296"/>
      <c r="H14" s="296"/>
      <c r="I14" s="296"/>
      <c r="J14" s="296"/>
      <c r="K14" s="296"/>
      <c r="L14" s="296"/>
      <c r="M14" s="296"/>
      <c r="N14" s="296"/>
      <c r="O14" s="296"/>
      <c r="P14" s="296"/>
      <c r="Q14" s="296"/>
      <c r="R14" s="296"/>
      <c r="S14" s="297"/>
      <c r="T14" s="287" t="s">
        <v>290</v>
      </c>
      <c r="U14" s="287"/>
      <c r="V14" s="287"/>
      <c r="W14" s="287"/>
      <c r="X14" s="287"/>
      <c r="Y14" s="287"/>
      <c r="Z14" s="287"/>
      <c r="AA14" s="287"/>
      <c r="AB14" s="287"/>
      <c r="AC14" s="287"/>
      <c r="AD14" s="287"/>
      <c r="AE14" s="287"/>
      <c r="AF14" s="287"/>
      <c r="AG14" s="287"/>
      <c r="AH14" s="287" t="s">
        <v>290</v>
      </c>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301" t="s">
        <v>157</v>
      </c>
      <c r="BY14" s="13"/>
      <c r="BZ14" s="13"/>
      <c r="CA14" s="13"/>
      <c r="CB14" s="13"/>
      <c r="CC14" s="13"/>
      <c r="CD14" s="13"/>
      <c r="CE14" s="13"/>
      <c r="CF14" s="13"/>
      <c r="CG14" s="13"/>
      <c r="CH14" s="13"/>
      <c r="CI14" s="13"/>
    </row>
    <row r="15" spans="1:90" ht="44.25" customHeight="1">
      <c r="A15" s="302"/>
      <c r="B15" s="302"/>
      <c r="C15" s="302"/>
      <c r="D15" s="283"/>
      <c r="E15" s="283"/>
      <c r="F15" s="298"/>
      <c r="G15" s="299"/>
      <c r="H15" s="299"/>
      <c r="I15" s="299"/>
      <c r="J15" s="299"/>
      <c r="K15" s="299"/>
      <c r="L15" s="299"/>
      <c r="M15" s="299"/>
      <c r="N15" s="299"/>
      <c r="O15" s="299"/>
      <c r="P15" s="299"/>
      <c r="Q15" s="299"/>
      <c r="R15" s="299"/>
      <c r="S15" s="300"/>
      <c r="T15" s="284" t="s">
        <v>760</v>
      </c>
      <c r="U15" s="285"/>
      <c r="V15" s="285"/>
      <c r="W15" s="285"/>
      <c r="X15" s="285"/>
      <c r="Y15" s="285"/>
      <c r="Z15" s="285"/>
      <c r="AA15" s="285"/>
      <c r="AB15" s="285"/>
      <c r="AC15" s="285"/>
      <c r="AD15" s="285"/>
      <c r="AE15" s="285"/>
      <c r="AF15" s="285"/>
      <c r="AG15" s="286"/>
      <c r="AH15" s="284" t="s">
        <v>761</v>
      </c>
      <c r="AI15" s="285"/>
      <c r="AJ15" s="285"/>
      <c r="AK15" s="285"/>
      <c r="AL15" s="285"/>
      <c r="AM15" s="285"/>
      <c r="AN15" s="285"/>
      <c r="AO15" s="285"/>
      <c r="AP15" s="285"/>
      <c r="AQ15" s="285"/>
      <c r="AR15" s="285"/>
      <c r="AS15" s="285"/>
      <c r="AT15" s="285"/>
      <c r="AU15" s="286"/>
      <c r="AV15" s="284" t="s">
        <v>762</v>
      </c>
      <c r="AW15" s="285"/>
      <c r="AX15" s="285"/>
      <c r="AY15" s="285"/>
      <c r="AZ15" s="285"/>
      <c r="BA15" s="285"/>
      <c r="BB15" s="285"/>
      <c r="BC15" s="285"/>
      <c r="BD15" s="285"/>
      <c r="BE15" s="285"/>
      <c r="BF15" s="285"/>
      <c r="BG15" s="285"/>
      <c r="BH15" s="285"/>
      <c r="BI15" s="286"/>
      <c r="BJ15" s="283" t="s">
        <v>3</v>
      </c>
      <c r="BK15" s="283"/>
      <c r="BL15" s="283"/>
      <c r="BM15" s="283"/>
      <c r="BN15" s="283"/>
      <c r="BO15" s="283"/>
      <c r="BP15" s="283"/>
      <c r="BQ15" s="283"/>
      <c r="BR15" s="283"/>
      <c r="BS15" s="283"/>
      <c r="BT15" s="283"/>
      <c r="BU15" s="283"/>
      <c r="BV15" s="283"/>
      <c r="BW15" s="283"/>
      <c r="BX15" s="302"/>
    </row>
    <row r="16" spans="1:90" ht="51" customHeight="1">
      <c r="A16" s="302"/>
      <c r="B16" s="302"/>
      <c r="C16" s="302"/>
      <c r="D16" s="283"/>
      <c r="E16" s="283"/>
      <c r="F16" s="284" t="s">
        <v>19</v>
      </c>
      <c r="G16" s="285"/>
      <c r="H16" s="285"/>
      <c r="I16" s="285"/>
      <c r="J16" s="285"/>
      <c r="K16" s="285"/>
      <c r="L16" s="285"/>
      <c r="M16" s="292" t="s">
        <v>156</v>
      </c>
      <c r="N16" s="293"/>
      <c r="O16" s="293"/>
      <c r="P16" s="293"/>
      <c r="Q16" s="293"/>
      <c r="R16" s="293"/>
      <c r="S16" s="294"/>
      <c r="T16" s="284" t="s">
        <v>19</v>
      </c>
      <c r="U16" s="285"/>
      <c r="V16" s="285"/>
      <c r="W16" s="285"/>
      <c r="X16" s="285"/>
      <c r="Y16" s="285"/>
      <c r="Z16" s="285"/>
      <c r="AA16" s="292" t="s">
        <v>156</v>
      </c>
      <c r="AB16" s="293"/>
      <c r="AC16" s="293"/>
      <c r="AD16" s="293"/>
      <c r="AE16" s="293"/>
      <c r="AF16" s="293"/>
      <c r="AG16" s="294"/>
      <c r="AH16" s="284" t="s">
        <v>382</v>
      </c>
      <c r="AI16" s="285"/>
      <c r="AJ16" s="285"/>
      <c r="AK16" s="285"/>
      <c r="AL16" s="285"/>
      <c r="AM16" s="285"/>
      <c r="AN16" s="285"/>
      <c r="AO16" s="292" t="s">
        <v>156</v>
      </c>
      <c r="AP16" s="293"/>
      <c r="AQ16" s="293"/>
      <c r="AR16" s="293"/>
      <c r="AS16" s="293"/>
      <c r="AT16" s="293"/>
      <c r="AU16" s="294"/>
      <c r="AV16" s="284" t="s">
        <v>382</v>
      </c>
      <c r="AW16" s="285"/>
      <c r="AX16" s="285"/>
      <c r="AY16" s="285"/>
      <c r="AZ16" s="285"/>
      <c r="BA16" s="285"/>
      <c r="BB16" s="285"/>
      <c r="BC16" s="292" t="s">
        <v>156</v>
      </c>
      <c r="BD16" s="293"/>
      <c r="BE16" s="293"/>
      <c r="BF16" s="293"/>
      <c r="BG16" s="293"/>
      <c r="BH16" s="293"/>
      <c r="BI16" s="294"/>
      <c r="BJ16" s="284" t="s">
        <v>19</v>
      </c>
      <c r="BK16" s="285"/>
      <c r="BL16" s="285"/>
      <c r="BM16" s="285"/>
      <c r="BN16" s="285"/>
      <c r="BO16" s="285"/>
      <c r="BP16" s="285"/>
      <c r="BQ16" s="292" t="s">
        <v>156</v>
      </c>
      <c r="BR16" s="293"/>
      <c r="BS16" s="293"/>
      <c r="BT16" s="293"/>
      <c r="BU16" s="293"/>
      <c r="BV16" s="293"/>
      <c r="BW16" s="294"/>
      <c r="BX16" s="302"/>
    </row>
    <row r="17" spans="1:76" ht="37.5" customHeight="1">
      <c r="A17" s="302"/>
      <c r="B17" s="302"/>
      <c r="C17" s="302"/>
      <c r="D17" s="283" t="s">
        <v>382</v>
      </c>
      <c r="E17" s="283" t="s">
        <v>156</v>
      </c>
      <c r="F17" s="123" t="s">
        <v>53</v>
      </c>
      <c r="G17" s="287" t="s">
        <v>52</v>
      </c>
      <c r="H17" s="287"/>
      <c r="I17" s="287"/>
      <c r="J17" s="287"/>
      <c r="K17" s="287"/>
      <c r="L17" s="287"/>
      <c r="M17" s="123" t="s">
        <v>53</v>
      </c>
      <c r="N17" s="287" t="s">
        <v>52</v>
      </c>
      <c r="O17" s="287"/>
      <c r="P17" s="287"/>
      <c r="Q17" s="287"/>
      <c r="R17" s="287"/>
      <c r="S17" s="287"/>
      <c r="T17" s="123" t="s">
        <v>53</v>
      </c>
      <c r="U17" s="287" t="s">
        <v>52</v>
      </c>
      <c r="V17" s="287"/>
      <c r="W17" s="287"/>
      <c r="X17" s="287"/>
      <c r="Y17" s="287"/>
      <c r="Z17" s="287"/>
      <c r="AA17" s="123" t="s">
        <v>53</v>
      </c>
      <c r="AB17" s="287" t="s">
        <v>52</v>
      </c>
      <c r="AC17" s="287"/>
      <c r="AD17" s="287"/>
      <c r="AE17" s="287"/>
      <c r="AF17" s="287"/>
      <c r="AG17" s="287"/>
      <c r="AH17" s="123" t="s">
        <v>53</v>
      </c>
      <c r="AI17" s="287" t="s">
        <v>52</v>
      </c>
      <c r="AJ17" s="287"/>
      <c r="AK17" s="287"/>
      <c r="AL17" s="287"/>
      <c r="AM17" s="287"/>
      <c r="AN17" s="287"/>
      <c r="AO17" s="123" t="s">
        <v>53</v>
      </c>
      <c r="AP17" s="287" t="s">
        <v>52</v>
      </c>
      <c r="AQ17" s="287"/>
      <c r="AR17" s="287"/>
      <c r="AS17" s="287"/>
      <c r="AT17" s="287"/>
      <c r="AU17" s="287"/>
      <c r="AV17" s="123" t="s">
        <v>53</v>
      </c>
      <c r="AW17" s="287" t="s">
        <v>52</v>
      </c>
      <c r="AX17" s="287"/>
      <c r="AY17" s="287"/>
      <c r="AZ17" s="287"/>
      <c r="BA17" s="287"/>
      <c r="BB17" s="287"/>
      <c r="BC17" s="123" t="s">
        <v>53</v>
      </c>
      <c r="BD17" s="287" t="s">
        <v>52</v>
      </c>
      <c r="BE17" s="287"/>
      <c r="BF17" s="287"/>
      <c r="BG17" s="287"/>
      <c r="BH17" s="287"/>
      <c r="BI17" s="287"/>
      <c r="BJ17" s="123" t="s">
        <v>53</v>
      </c>
      <c r="BK17" s="287" t="s">
        <v>52</v>
      </c>
      <c r="BL17" s="287"/>
      <c r="BM17" s="287"/>
      <c r="BN17" s="287"/>
      <c r="BO17" s="287"/>
      <c r="BP17" s="287"/>
      <c r="BQ17" s="123" t="s">
        <v>53</v>
      </c>
      <c r="BR17" s="287" t="s">
        <v>52</v>
      </c>
      <c r="BS17" s="287"/>
      <c r="BT17" s="287"/>
      <c r="BU17" s="287"/>
      <c r="BV17" s="287"/>
      <c r="BW17" s="287"/>
      <c r="BX17" s="302"/>
    </row>
    <row r="18" spans="1:76" ht="66" customHeight="1">
      <c r="A18" s="303"/>
      <c r="B18" s="303"/>
      <c r="C18" s="303"/>
      <c r="D18" s="283"/>
      <c r="E18" s="283"/>
      <c r="F18" s="93" t="s">
        <v>23</v>
      </c>
      <c r="G18" s="93" t="s">
        <v>23</v>
      </c>
      <c r="H18" s="86" t="s">
        <v>5</v>
      </c>
      <c r="I18" s="86" t="s">
        <v>6</v>
      </c>
      <c r="J18" s="86" t="s">
        <v>245</v>
      </c>
      <c r="K18" s="86" t="s">
        <v>2</v>
      </c>
      <c r="L18" s="86" t="s">
        <v>141</v>
      </c>
      <c r="M18" s="93" t="s">
        <v>23</v>
      </c>
      <c r="N18" s="93" t="s">
        <v>23</v>
      </c>
      <c r="O18" s="86" t="s">
        <v>5</v>
      </c>
      <c r="P18" s="86" t="s">
        <v>6</v>
      </c>
      <c r="Q18" s="86" t="s">
        <v>245</v>
      </c>
      <c r="R18" s="86" t="s">
        <v>2</v>
      </c>
      <c r="S18" s="86" t="s">
        <v>141</v>
      </c>
      <c r="T18" s="93" t="s">
        <v>23</v>
      </c>
      <c r="U18" s="93" t="s">
        <v>23</v>
      </c>
      <c r="V18" s="86" t="s">
        <v>5</v>
      </c>
      <c r="W18" s="86" t="s">
        <v>6</v>
      </c>
      <c r="X18" s="86" t="s">
        <v>245</v>
      </c>
      <c r="Y18" s="86" t="s">
        <v>2</v>
      </c>
      <c r="Z18" s="86" t="s">
        <v>141</v>
      </c>
      <c r="AA18" s="93" t="s">
        <v>23</v>
      </c>
      <c r="AB18" s="93" t="s">
        <v>23</v>
      </c>
      <c r="AC18" s="86" t="s">
        <v>5</v>
      </c>
      <c r="AD18" s="86" t="s">
        <v>6</v>
      </c>
      <c r="AE18" s="86" t="s">
        <v>245</v>
      </c>
      <c r="AF18" s="86" t="s">
        <v>2</v>
      </c>
      <c r="AG18" s="86" t="s">
        <v>141</v>
      </c>
      <c r="AH18" s="93" t="s">
        <v>23</v>
      </c>
      <c r="AI18" s="93" t="s">
        <v>23</v>
      </c>
      <c r="AJ18" s="86" t="s">
        <v>5</v>
      </c>
      <c r="AK18" s="86" t="s">
        <v>6</v>
      </c>
      <c r="AL18" s="86" t="s">
        <v>245</v>
      </c>
      <c r="AM18" s="86" t="s">
        <v>2</v>
      </c>
      <c r="AN18" s="86" t="s">
        <v>141</v>
      </c>
      <c r="AO18" s="93" t="s">
        <v>23</v>
      </c>
      <c r="AP18" s="93" t="s">
        <v>23</v>
      </c>
      <c r="AQ18" s="86" t="s">
        <v>5</v>
      </c>
      <c r="AR18" s="86" t="s">
        <v>6</v>
      </c>
      <c r="AS18" s="86" t="s">
        <v>245</v>
      </c>
      <c r="AT18" s="86" t="s">
        <v>2</v>
      </c>
      <c r="AU18" s="86" t="s">
        <v>141</v>
      </c>
      <c r="AV18" s="93" t="s">
        <v>23</v>
      </c>
      <c r="AW18" s="93" t="s">
        <v>23</v>
      </c>
      <c r="AX18" s="86" t="s">
        <v>5</v>
      </c>
      <c r="AY18" s="86" t="s">
        <v>6</v>
      </c>
      <c r="AZ18" s="86" t="s">
        <v>245</v>
      </c>
      <c r="BA18" s="86" t="s">
        <v>2</v>
      </c>
      <c r="BB18" s="86" t="s">
        <v>141</v>
      </c>
      <c r="BC18" s="93" t="s">
        <v>23</v>
      </c>
      <c r="BD18" s="93" t="s">
        <v>23</v>
      </c>
      <c r="BE18" s="86" t="s">
        <v>5</v>
      </c>
      <c r="BF18" s="86" t="s">
        <v>6</v>
      </c>
      <c r="BG18" s="86" t="s">
        <v>245</v>
      </c>
      <c r="BH18" s="86" t="s">
        <v>2</v>
      </c>
      <c r="BI18" s="86" t="s">
        <v>141</v>
      </c>
      <c r="BJ18" s="93" t="s">
        <v>23</v>
      </c>
      <c r="BK18" s="93" t="s">
        <v>23</v>
      </c>
      <c r="BL18" s="86" t="s">
        <v>5</v>
      </c>
      <c r="BM18" s="86" t="s">
        <v>6</v>
      </c>
      <c r="BN18" s="86" t="s">
        <v>245</v>
      </c>
      <c r="BO18" s="86" t="s">
        <v>2</v>
      </c>
      <c r="BP18" s="86" t="s">
        <v>141</v>
      </c>
      <c r="BQ18" s="93" t="s">
        <v>23</v>
      </c>
      <c r="BR18" s="93" t="s">
        <v>23</v>
      </c>
      <c r="BS18" s="86" t="s">
        <v>5</v>
      </c>
      <c r="BT18" s="86" t="s">
        <v>6</v>
      </c>
      <c r="BU18" s="86" t="s">
        <v>245</v>
      </c>
      <c r="BV18" s="86" t="s">
        <v>2</v>
      </c>
      <c r="BW18" s="86" t="s">
        <v>141</v>
      </c>
      <c r="BX18" s="303"/>
    </row>
    <row r="19" spans="1:76">
      <c r="A19" s="147">
        <v>1</v>
      </c>
      <c r="B19" s="147">
        <v>2</v>
      </c>
      <c r="C19" s="147">
        <v>3</v>
      </c>
      <c r="D19" s="147">
        <v>4</v>
      </c>
      <c r="E19" s="147">
        <v>5</v>
      </c>
      <c r="F19" s="145" t="s">
        <v>229</v>
      </c>
      <c r="G19" s="145" t="s">
        <v>230</v>
      </c>
      <c r="H19" s="145" t="s">
        <v>231</v>
      </c>
      <c r="I19" s="145" t="s">
        <v>232</v>
      </c>
      <c r="J19" s="145" t="s">
        <v>233</v>
      </c>
      <c r="K19" s="145" t="s">
        <v>234</v>
      </c>
      <c r="L19" s="145" t="s">
        <v>235</v>
      </c>
      <c r="M19" s="145" t="s">
        <v>236</v>
      </c>
      <c r="N19" s="145" t="s">
        <v>237</v>
      </c>
      <c r="O19" s="145" t="s">
        <v>238</v>
      </c>
      <c r="P19" s="145" t="s">
        <v>239</v>
      </c>
      <c r="Q19" s="145" t="s">
        <v>240</v>
      </c>
      <c r="R19" s="145" t="s">
        <v>241</v>
      </c>
      <c r="S19" s="145" t="s">
        <v>242</v>
      </c>
      <c r="T19" s="145" t="s">
        <v>274</v>
      </c>
      <c r="U19" s="145" t="s">
        <v>275</v>
      </c>
      <c r="V19" s="145" t="s">
        <v>276</v>
      </c>
      <c r="W19" s="145" t="s">
        <v>277</v>
      </c>
      <c r="X19" s="145" t="s">
        <v>278</v>
      </c>
      <c r="Y19" s="145" t="s">
        <v>279</v>
      </c>
      <c r="Z19" s="145" t="s">
        <v>280</v>
      </c>
      <c r="AA19" s="145" t="s">
        <v>281</v>
      </c>
      <c r="AB19" s="145" t="s">
        <v>282</v>
      </c>
      <c r="AC19" s="145" t="s">
        <v>283</v>
      </c>
      <c r="AD19" s="145" t="s">
        <v>284</v>
      </c>
      <c r="AE19" s="145" t="s">
        <v>285</v>
      </c>
      <c r="AF19" s="145" t="s">
        <v>286</v>
      </c>
      <c r="AG19" s="145" t="s">
        <v>287</v>
      </c>
      <c r="AH19" s="145" t="s">
        <v>422</v>
      </c>
      <c r="AI19" s="145" t="s">
        <v>423</v>
      </c>
      <c r="AJ19" s="145" t="s">
        <v>424</v>
      </c>
      <c r="AK19" s="145" t="s">
        <v>425</v>
      </c>
      <c r="AL19" s="145" t="s">
        <v>426</v>
      </c>
      <c r="AM19" s="145" t="s">
        <v>427</v>
      </c>
      <c r="AN19" s="145" t="s">
        <v>428</v>
      </c>
      <c r="AO19" s="145" t="s">
        <v>429</v>
      </c>
      <c r="AP19" s="145" t="s">
        <v>430</v>
      </c>
      <c r="AQ19" s="145" t="s">
        <v>431</v>
      </c>
      <c r="AR19" s="145" t="s">
        <v>432</v>
      </c>
      <c r="AS19" s="145" t="s">
        <v>433</v>
      </c>
      <c r="AT19" s="145" t="s">
        <v>434</v>
      </c>
      <c r="AU19" s="145" t="s">
        <v>435</v>
      </c>
      <c r="AV19" s="145" t="s">
        <v>436</v>
      </c>
      <c r="AW19" s="145" t="s">
        <v>437</v>
      </c>
      <c r="AX19" s="145" t="s">
        <v>438</v>
      </c>
      <c r="AY19" s="145" t="s">
        <v>439</v>
      </c>
      <c r="AZ19" s="145" t="s">
        <v>440</v>
      </c>
      <c r="BA19" s="145" t="s">
        <v>441</v>
      </c>
      <c r="BB19" s="145" t="s">
        <v>442</v>
      </c>
      <c r="BC19" s="145" t="s">
        <v>443</v>
      </c>
      <c r="BD19" s="145" t="s">
        <v>444</v>
      </c>
      <c r="BE19" s="145" t="s">
        <v>445</v>
      </c>
      <c r="BF19" s="145" t="s">
        <v>446</v>
      </c>
      <c r="BG19" s="145" t="s">
        <v>447</v>
      </c>
      <c r="BH19" s="145" t="s">
        <v>448</v>
      </c>
      <c r="BI19" s="145" t="s">
        <v>449</v>
      </c>
      <c r="BJ19" s="145" t="s">
        <v>450</v>
      </c>
      <c r="BK19" s="145" t="s">
        <v>451</v>
      </c>
      <c r="BL19" s="145" t="s">
        <v>452</v>
      </c>
      <c r="BM19" s="145" t="s">
        <v>453</v>
      </c>
      <c r="BN19" s="145" t="s">
        <v>454</v>
      </c>
      <c r="BO19" s="145" t="s">
        <v>455</v>
      </c>
      <c r="BP19" s="145" t="s">
        <v>456</v>
      </c>
      <c r="BQ19" s="145" t="s">
        <v>457</v>
      </c>
      <c r="BR19" s="145" t="s">
        <v>458</v>
      </c>
      <c r="BS19" s="145" t="s">
        <v>459</v>
      </c>
      <c r="BT19" s="145" t="s">
        <v>460</v>
      </c>
      <c r="BU19" s="145" t="s">
        <v>461</v>
      </c>
      <c r="BV19" s="145" t="s">
        <v>462</v>
      </c>
      <c r="BW19" s="145" t="s">
        <v>463</v>
      </c>
      <c r="BX19" s="145" t="s">
        <v>117</v>
      </c>
    </row>
    <row r="20" spans="1:76" ht="33" customHeight="1">
      <c r="A20" s="75" t="s">
        <v>627</v>
      </c>
      <c r="B20" s="190" t="s">
        <v>628</v>
      </c>
      <c r="C20" s="120" t="s">
        <v>700</v>
      </c>
      <c r="D20" s="210">
        <f>D22</f>
        <v>7.0254085263820301</v>
      </c>
      <c r="E20" s="210" t="str">
        <f t="shared" ref="E20:BP20" si="0">E22</f>
        <v>нд</v>
      </c>
      <c r="F20" s="210">
        <f t="shared" si="0"/>
        <v>0</v>
      </c>
      <c r="G20" s="210">
        <f t="shared" si="0"/>
        <v>0</v>
      </c>
      <c r="H20" s="210" t="str">
        <f t="shared" si="0"/>
        <v>нд</v>
      </c>
      <c r="I20" s="210" t="str">
        <f t="shared" si="0"/>
        <v>нд</v>
      </c>
      <c r="J20" s="210" t="str">
        <f t="shared" si="0"/>
        <v>нд</v>
      </c>
      <c r="K20" s="210" t="str">
        <f t="shared" si="0"/>
        <v>нд</v>
      </c>
      <c r="L20" s="210" t="str">
        <f t="shared" si="0"/>
        <v>нд</v>
      </c>
      <c r="M20" s="210" t="str">
        <f t="shared" si="0"/>
        <v>нд</v>
      </c>
      <c r="N20" s="210" t="str">
        <f t="shared" si="0"/>
        <v>нд</v>
      </c>
      <c r="O20" s="210" t="str">
        <f t="shared" si="0"/>
        <v>нд</v>
      </c>
      <c r="P20" s="210" t="str">
        <f t="shared" si="0"/>
        <v>нд</v>
      </c>
      <c r="Q20" s="210" t="str">
        <f t="shared" si="0"/>
        <v>нд</v>
      </c>
      <c r="R20" s="210" t="str">
        <f t="shared" si="0"/>
        <v>нд</v>
      </c>
      <c r="S20" s="210" t="str">
        <f t="shared" si="0"/>
        <v>нд</v>
      </c>
      <c r="T20" s="210">
        <f t="shared" si="0"/>
        <v>0</v>
      </c>
      <c r="U20" s="210">
        <f t="shared" si="0"/>
        <v>1.856068172784</v>
      </c>
      <c r="V20" s="210" t="str">
        <f t="shared" si="0"/>
        <v>нд</v>
      </c>
      <c r="W20" s="210" t="str">
        <f t="shared" si="0"/>
        <v>нд</v>
      </c>
      <c r="X20" s="210" t="str">
        <f t="shared" si="0"/>
        <v>нд</v>
      </c>
      <c r="Y20" s="210" t="str">
        <f t="shared" si="0"/>
        <v>нд</v>
      </c>
      <c r="Z20" s="210" t="str">
        <f t="shared" si="0"/>
        <v>1 ячейка</v>
      </c>
      <c r="AA20" s="210" t="str">
        <f t="shared" si="0"/>
        <v>нд</v>
      </c>
      <c r="AB20" s="210" t="str">
        <f t="shared" si="0"/>
        <v>нд</v>
      </c>
      <c r="AC20" s="210" t="str">
        <f t="shared" si="0"/>
        <v>нд</v>
      </c>
      <c r="AD20" s="210" t="str">
        <f t="shared" si="0"/>
        <v>нд</v>
      </c>
      <c r="AE20" s="210" t="str">
        <f t="shared" si="0"/>
        <v>нд</v>
      </c>
      <c r="AF20" s="210" t="str">
        <f t="shared" si="0"/>
        <v>нд</v>
      </c>
      <c r="AG20" s="210" t="str">
        <f t="shared" si="0"/>
        <v>нд</v>
      </c>
      <c r="AH20" s="210">
        <f t="shared" si="0"/>
        <v>0</v>
      </c>
      <c r="AI20" s="210">
        <f t="shared" si="0"/>
        <v>2.0426425971985442</v>
      </c>
      <c r="AJ20" s="210" t="str">
        <f t="shared" si="0"/>
        <v>нд</v>
      </c>
      <c r="AK20" s="210" t="str">
        <f t="shared" si="0"/>
        <v>нд</v>
      </c>
      <c r="AL20" s="210" t="str">
        <f t="shared" si="0"/>
        <v>нд</v>
      </c>
      <c r="AM20" s="210" t="str">
        <f t="shared" si="0"/>
        <v>нд</v>
      </c>
      <c r="AN20" s="210" t="str">
        <f t="shared" si="0"/>
        <v>2 ячейки</v>
      </c>
      <c r="AO20" s="210" t="str">
        <f t="shared" si="0"/>
        <v>нд</v>
      </c>
      <c r="AP20" s="210" t="str">
        <f t="shared" si="0"/>
        <v>нд</v>
      </c>
      <c r="AQ20" s="210" t="str">
        <f t="shared" si="0"/>
        <v>нд</v>
      </c>
      <c r="AR20" s="210" t="str">
        <f t="shared" si="0"/>
        <v>нд</v>
      </c>
      <c r="AS20" s="210" t="str">
        <f t="shared" si="0"/>
        <v>нд</v>
      </c>
      <c r="AT20" s="210" t="str">
        <f t="shared" si="0"/>
        <v>нд</v>
      </c>
      <c r="AU20" s="210" t="str">
        <f t="shared" si="0"/>
        <v>нд</v>
      </c>
      <c r="AV20" s="210">
        <f t="shared" si="0"/>
        <v>0</v>
      </c>
      <c r="AW20" s="210">
        <f t="shared" si="0"/>
        <v>3.1266977563994862</v>
      </c>
      <c r="AX20" s="210" t="str">
        <f t="shared" si="0"/>
        <v>нд</v>
      </c>
      <c r="AY20" s="210" t="str">
        <f t="shared" si="0"/>
        <v>нд</v>
      </c>
      <c r="AZ20" s="210" t="str">
        <f t="shared" si="0"/>
        <v>нд</v>
      </c>
      <c r="BA20" s="210" t="str">
        <f t="shared" si="0"/>
        <v>нд</v>
      </c>
      <c r="BB20" s="210" t="str">
        <f t="shared" si="0"/>
        <v>3 ячейки</v>
      </c>
      <c r="BC20" s="210" t="str">
        <f t="shared" si="0"/>
        <v>нд</v>
      </c>
      <c r="BD20" s="210" t="str">
        <f t="shared" si="0"/>
        <v>нд</v>
      </c>
      <c r="BE20" s="210" t="str">
        <f t="shared" si="0"/>
        <v>нд</v>
      </c>
      <c r="BF20" s="210" t="str">
        <f t="shared" si="0"/>
        <v>нд</v>
      </c>
      <c r="BG20" s="210" t="str">
        <f t="shared" si="0"/>
        <v>нд</v>
      </c>
      <c r="BH20" s="210" t="str">
        <f t="shared" si="0"/>
        <v>нд</v>
      </c>
      <c r="BI20" s="210" t="str">
        <f t="shared" si="0"/>
        <v>нд</v>
      </c>
      <c r="BJ20" s="210">
        <f t="shared" si="0"/>
        <v>0</v>
      </c>
      <c r="BK20" s="210">
        <f t="shared" si="0"/>
        <v>7.0254085263820301</v>
      </c>
      <c r="BL20" s="210" t="str">
        <f t="shared" si="0"/>
        <v>нд</v>
      </c>
      <c r="BM20" s="210" t="str">
        <f t="shared" si="0"/>
        <v>нд</v>
      </c>
      <c r="BN20" s="210" t="str">
        <f t="shared" si="0"/>
        <v>нд</v>
      </c>
      <c r="BO20" s="210" t="str">
        <f t="shared" si="0"/>
        <v>нд</v>
      </c>
      <c r="BP20" s="210" t="str">
        <f t="shared" si="0"/>
        <v>6 ячеек</v>
      </c>
      <c r="BQ20" s="210" t="str">
        <f t="shared" ref="BQ20:BX20" si="1">BQ22</f>
        <v>нд</v>
      </c>
      <c r="BR20" s="210" t="str">
        <f t="shared" si="1"/>
        <v>нд</v>
      </c>
      <c r="BS20" s="210" t="str">
        <f t="shared" si="1"/>
        <v>нд</v>
      </c>
      <c r="BT20" s="210" t="str">
        <f t="shared" si="1"/>
        <v>нд</v>
      </c>
      <c r="BU20" s="210" t="str">
        <f t="shared" si="1"/>
        <v>нд</v>
      </c>
      <c r="BV20" s="210" t="str">
        <f t="shared" si="1"/>
        <v>нд</v>
      </c>
      <c r="BW20" s="210" t="str">
        <f t="shared" si="1"/>
        <v>нд</v>
      </c>
      <c r="BX20" s="210" t="str">
        <f t="shared" si="1"/>
        <v>нд</v>
      </c>
    </row>
    <row r="21" spans="1:76" ht="33" customHeight="1">
      <c r="A21" s="75" t="s">
        <v>629</v>
      </c>
      <c r="B21" s="190" t="s">
        <v>630</v>
      </c>
      <c r="C21" s="120" t="s">
        <v>700</v>
      </c>
      <c r="D21" s="105">
        <v>0</v>
      </c>
      <c r="E21" s="105" t="s">
        <v>580</v>
      </c>
      <c r="F21" s="202">
        <v>0</v>
      </c>
      <c r="G21" s="202">
        <v>0</v>
      </c>
      <c r="H21" s="210" t="s">
        <v>580</v>
      </c>
      <c r="I21" s="210" t="s">
        <v>580</v>
      </c>
      <c r="J21" s="210" t="s">
        <v>580</v>
      </c>
      <c r="K21" s="210" t="s">
        <v>580</v>
      </c>
      <c r="L21" s="210" t="s">
        <v>580</v>
      </c>
      <c r="M21" s="202" t="s">
        <v>580</v>
      </c>
      <c r="N21" s="202" t="s">
        <v>580</v>
      </c>
      <c r="O21" s="202" t="s">
        <v>580</v>
      </c>
      <c r="P21" s="202" t="s">
        <v>580</v>
      </c>
      <c r="Q21" s="202" t="s">
        <v>580</v>
      </c>
      <c r="R21" s="202" t="s">
        <v>580</v>
      </c>
      <c r="S21" s="202" t="s">
        <v>580</v>
      </c>
      <c r="T21" s="105">
        <v>0</v>
      </c>
      <c r="U21" s="105">
        <v>0</v>
      </c>
      <c r="V21" s="105" t="s">
        <v>580</v>
      </c>
      <c r="W21" s="105" t="s">
        <v>580</v>
      </c>
      <c r="X21" s="105" t="s">
        <v>580</v>
      </c>
      <c r="Y21" s="105" t="s">
        <v>580</v>
      </c>
      <c r="Z21" s="105" t="s">
        <v>580</v>
      </c>
      <c r="AA21" s="105" t="s">
        <v>580</v>
      </c>
      <c r="AB21" s="105" t="s">
        <v>580</v>
      </c>
      <c r="AC21" s="105" t="s">
        <v>580</v>
      </c>
      <c r="AD21" s="105" t="s">
        <v>580</v>
      </c>
      <c r="AE21" s="105" t="s">
        <v>580</v>
      </c>
      <c r="AF21" s="105" t="s">
        <v>580</v>
      </c>
      <c r="AG21" s="105" t="s">
        <v>580</v>
      </c>
      <c r="AH21" s="105">
        <v>0</v>
      </c>
      <c r="AI21" s="105">
        <v>0</v>
      </c>
      <c r="AJ21" s="105" t="s">
        <v>580</v>
      </c>
      <c r="AK21" s="105" t="s">
        <v>580</v>
      </c>
      <c r="AL21" s="105" t="s">
        <v>580</v>
      </c>
      <c r="AM21" s="105" t="s">
        <v>580</v>
      </c>
      <c r="AN21" s="105" t="s">
        <v>580</v>
      </c>
      <c r="AO21" s="105" t="s">
        <v>580</v>
      </c>
      <c r="AP21" s="105" t="s">
        <v>580</v>
      </c>
      <c r="AQ21" s="105" t="s">
        <v>580</v>
      </c>
      <c r="AR21" s="105" t="s">
        <v>580</v>
      </c>
      <c r="AS21" s="105" t="s">
        <v>580</v>
      </c>
      <c r="AT21" s="105" t="s">
        <v>580</v>
      </c>
      <c r="AU21" s="105" t="s">
        <v>580</v>
      </c>
      <c r="AV21" s="105">
        <v>0</v>
      </c>
      <c r="AW21" s="105">
        <v>0</v>
      </c>
      <c r="AX21" s="105" t="s">
        <v>580</v>
      </c>
      <c r="AY21" s="105" t="s">
        <v>580</v>
      </c>
      <c r="AZ21" s="105" t="s">
        <v>580</v>
      </c>
      <c r="BA21" s="105" t="s">
        <v>580</v>
      </c>
      <c r="BB21" s="105" t="s">
        <v>580</v>
      </c>
      <c r="BC21" s="105" t="s">
        <v>580</v>
      </c>
      <c r="BD21" s="105" t="s">
        <v>580</v>
      </c>
      <c r="BE21" s="105" t="s">
        <v>580</v>
      </c>
      <c r="BF21" s="105" t="s">
        <v>580</v>
      </c>
      <c r="BG21" s="105" t="s">
        <v>580</v>
      </c>
      <c r="BH21" s="105" t="s">
        <v>580</v>
      </c>
      <c r="BI21" s="105" t="s">
        <v>580</v>
      </c>
      <c r="BJ21" s="105">
        <v>0</v>
      </c>
      <c r="BK21" s="105">
        <v>0</v>
      </c>
      <c r="BL21" s="105" t="s">
        <v>580</v>
      </c>
      <c r="BM21" s="105" t="s">
        <v>580</v>
      </c>
      <c r="BN21" s="105" t="s">
        <v>580</v>
      </c>
      <c r="BO21" s="105" t="s">
        <v>580</v>
      </c>
      <c r="BP21" s="105" t="s">
        <v>580</v>
      </c>
      <c r="BQ21" s="105" t="s">
        <v>580</v>
      </c>
      <c r="BR21" s="105" t="s">
        <v>580</v>
      </c>
      <c r="BS21" s="105" t="s">
        <v>580</v>
      </c>
      <c r="BT21" s="105" t="s">
        <v>580</v>
      </c>
      <c r="BU21" s="105" t="s">
        <v>580</v>
      </c>
      <c r="BV21" s="105" t="s">
        <v>580</v>
      </c>
      <c r="BW21" s="105" t="s">
        <v>580</v>
      </c>
      <c r="BX21" s="105" t="s">
        <v>580</v>
      </c>
    </row>
    <row r="22" spans="1:76" ht="33" customHeight="1">
      <c r="A22" s="75" t="s">
        <v>631</v>
      </c>
      <c r="B22" s="190" t="s">
        <v>632</v>
      </c>
      <c r="C22" s="120" t="s">
        <v>700</v>
      </c>
      <c r="D22" s="210">
        <f>D49</f>
        <v>7.0254085263820301</v>
      </c>
      <c r="E22" s="210" t="str">
        <f t="shared" ref="E22:BP22" si="2">E49</f>
        <v>нд</v>
      </c>
      <c r="F22" s="210">
        <f t="shared" si="2"/>
        <v>0</v>
      </c>
      <c r="G22" s="210">
        <f t="shared" si="2"/>
        <v>0</v>
      </c>
      <c r="H22" s="210" t="str">
        <f t="shared" si="2"/>
        <v>нд</v>
      </c>
      <c r="I22" s="210" t="str">
        <f t="shared" si="2"/>
        <v>нд</v>
      </c>
      <c r="J22" s="210" t="str">
        <f t="shared" si="2"/>
        <v>нд</v>
      </c>
      <c r="K22" s="210" t="str">
        <f t="shared" si="2"/>
        <v>нд</v>
      </c>
      <c r="L22" s="210" t="str">
        <f t="shared" si="2"/>
        <v>нд</v>
      </c>
      <c r="M22" s="210" t="str">
        <f t="shared" si="2"/>
        <v>нд</v>
      </c>
      <c r="N22" s="210" t="str">
        <f t="shared" si="2"/>
        <v>нд</v>
      </c>
      <c r="O22" s="210" t="str">
        <f t="shared" si="2"/>
        <v>нд</v>
      </c>
      <c r="P22" s="210" t="str">
        <f t="shared" si="2"/>
        <v>нд</v>
      </c>
      <c r="Q22" s="210" t="str">
        <f t="shared" si="2"/>
        <v>нд</v>
      </c>
      <c r="R22" s="210" t="str">
        <f t="shared" si="2"/>
        <v>нд</v>
      </c>
      <c r="S22" s="210" t="str">
        <f t="shared" si="2"/>
        <v>нд</v>
      </c>
      <c r="T22" s="210">
        <f t="shared" si="2"/>
        <v>0</v>
      </c>
      <c r="U22" s="210">
        <f t="shared" si="2"/>
        <v>1.856068172784</v>
      </c>
      <c r="V22" s="210" t="str">
        <f t="shared" si="2"/>
        <v>нд</v>
      </c>
      <c r="W22" s="210" t="str">
        <f t="shared" si="2"/>
        <v>нд</v>
      </c>
      <c r="X22" s="210" t="str">
        <f t="shared" si="2"/>
        <v>нд</v>
      </c>
      <c r="Y22" s="210" t="str">
        <f t="shared" si="2"/>
        <v>нд</v>
      </c>
      <c r="Z22" s="210" t="str">
        <f t="shared" si="2"/>
        <v>1 ячейка</v>
      </c>
      <c r="AA22" s="210" t="str">
        <f t="shared" si="2"/>
        <v>нд</v>
      </c>
      <c r="AB22" s="210" t="str">
        <f t="shared" si="2"/>
        <v>нд</v>
      </c>
      <c r="AC22" s="210" t="str">
        <f t="shared" si="2"/>
        <v>нд</v>
      </c>
      <c r="AD22" s="210" t="str">
        <f t="shared" si="2"/>
        <v>нд</v>
      </c>
      <c r="AE22" s="210" t="str">
        <f t="shared" si="2"/>
        <v>нд</v>
      </c>
      <c r="AF22" s="210" t="str">
        <f t="shared" si="2"/>
        <v>нд</v>
      </c>
      <c r="AG22" s="210" t="str">
        <f t="shared" si="2"/>
        <v>нд</v>
      </c>
      <c r="AH22" s="210">
        <f t="shared" si="2"/>
        <v>0</v>
      </c>
      <c r="AI22" s="210">
        <f t="shared" si="2"/>
        <v>2.0426425971985442</v>
      </c>
      <c r="AJ22" s="210" t="str">
        <f t="shared" si="2"/>
        <v>нд</v>
      </c>
      <c r="AK22" s="210" t="str">
        <f t="shared" si="2"/>
        <v>нд</v>
      </c>
      <c r="AL22" s="210" t="str">
        <f t="shared" si="2"/>
        <v>нд</v>
      </c>
      <c r="AM22" s="210" t="str">
        <f t="shared" si="2"/>
        <v>нд</v>
      </c>
      <c r="AN22" s="210" t="str">
        <f t="shared" si="2"/>
        <v>2 ячейки</v>
      </c>
      <c r="AO22" s="210" t="str">
        <f t="shared" si="2"/>
        <v>нд</v>
      </c>
      <c r="AP22" s="210" t="str">
        <f t="shared" si="2"/>
        <v>нд</v>
      </c>
      <c r="AQ22" s="210" t="str">
        <f t="shared" si="2"/>
        <v>нд</v>
      </c>
      <c r="AR22" s="210" t="str">
        <f t="shared" si="2"/>
        <v>нд</v>
      </c>
      <c r="AS22" s="210" t="str">
        <f t="shared" si="2"/>
        <v>нд</v>
      </c>
      <c r="AT22" s="210" t="str">
        <f t="shared" si="2"/>
        <v>нд</v>
      </c>
      <c r="AU22" s="210" t="str">
        <f t="shared" si="2"/>
        <v>нд</v>
      </c>
      <c r="AV22" s="210">
        <f t="shared" si="2"/>
        <v>0</v>
      </c>
      <c r="AW22" s="210">
        <f t="shared" si="2"/>
        <v>3.1266977563994862</v>
      </c>
      <c r="AX22" s="210" t="str">
        <f t="shared" si="2"/>
        <v>нд</v>
      </c>
      <c r="AY22" s="210" t="str">
        <f t="shared" si="2"/>
        <v>нд</v>
      </c>
      <c r="AZ22" s="210" t="str">
        <f t="shared" si="2"/>
        <v>нд</v>
      </c>
      <c r="BA22" s="210" t="str">
        <f t="shared" si="2"/>
        <v>нд</v>
      </c>
      <c r="BB22" s="210" t="str">
        <f t="shared" si="2"/>
        <v>3 ячейки</v>
      </c>
      <c r="BC22" s="210" t="str">
        <f t="shared" si="2"/>
        <v>нд</v>
      </c>
      <c r="BD22" s="210" t="str">
        <f t="shared" si="2"/>
        <v>нд</v>
      </c>
      <c r="BE22" s="210" t="str">
        <f t="shared" si="2"/>
        <v>нд</v>
      </c>
      <c r="BF22" s="210" t="str">
        <f t="shared" si="2"/>
        <v>нд</v>
      </c>
      <c r="BG22" s="210" t="str">
        <f t="shared" si="2"/>
        <v>нд</v>
      </c>
      <c r="BH22" s="210" t="str">
        <f t="shared" si="2"/>
        <v>нд</v>
      </c>
      <c r="BI22" s="210" t="str">
        <f t="shared" si="2"/>
        <v>нд</v>
      </c>
      <c r="BJ22" s="210">
        <f t="shared" si="2"/>
        <v>0</v>
      </c>
      <c r="BK22" s="210">
        <f t="shared" si="2"/>
        <v>7.0254085263820301</v>
      </c>
      <c r="BL22" s="210" t="str">
        <f t="shared" si="2"/>
        <v>нд</v>
      </c>
      <c r="BM22" s="210" t="str">
        <f t="shared" si="2"/>
        <v>нд</v>
      </c>
      <c r="BN22" s="210" t="str">
        <f t="shared" si="2"/>
        <v>нд</v>
      </c>
      <c r="BO22" s="210" t="str">
        <f t="shared" si="2"/>
        <v>нд</v>
      </c>
      <c r="BP22" s="210" t="str">
        <f t="shared" si="2"/>
        <v>6 ячеек</v>
      </c>
      <c r="BQ22" s="210" t="str">
        <f t="shared" ref="BQ22:BX22" si="3">BQ49</f>
        <v>нд</v>
      </c>
      <c r="BR22" s="210" t="str">
        <f t="shared" si="3"/>
        <v>нд</v>
      </c>
      <c r="BS22" s="210" t="str">
        <f t="shared" si="3"/>
        <v>нд</v>
      </c>
      <c r="BT22" s="210" t="str">
        <f t="shared" si="3"/>
        <v>нд</v>
      </c>
      <c r="BU22" s="210" t="str">
        <f t="shared" si="3"/>
        <v>нд</v>
      </c>
      <c r="BV22" s="210" t="str">
        <f t="shared" si="3"/>
        <v>нд</v>
      </c>
      <c r="BW22" s="210" t="str">
        <f t="shared" si="3"/>
        <v>нд</v>
      </c>
      <c r="BX22" s="210" t="str">
        <f t="shared" si="3"/>
        <v>нд</v>
      </c>
    </row>
    <row r="23" spans="1:76" ht="33" customHeight="1">
      <c r="A23" s="75" t="s">
        <v>633</v>
      </c>
      <c r="B23" s="190" t="s">
        <v>634</v>
      </c>
      <c r="C23" s="120" t="s">
        <v>700</v>
      </c>
      <c r="D23" s="105">
        <v>0</v>
      </c>
      <c r="E23" s="105" t="s">
        <v>580</v>
      </c>
      <c r="F23" s="202">
        <v>0</v>
      </c>
      <c r="G23" s="202">
        <v>0</v>
      </c>
      <c r="H23" s="210" t="s">
        <v>580</v>
      </c>
      <c r="I23" s="210" t="s">
        <v>580</v>
      </c>
      <c r="J23" s="210" t="s">
        <v>580</v>
      </c>
      <c r="K23" s="210" t="s">
        <v>580</v>
      </c>
      <c r="L23" s="210" t="s">
        <v>580</v>
      </c>
      <c r="M23" s="202" t="s">
        <v>580</v>
      </c>
      <c r="N23" s="202" t="s">
        <v>580</v>
      </c>
      <c r="O23" s="202" t="s">
        <v>580</v>
      </c>
      <c r="P23" s="202" t="s">
        <v>580</v>
      </c>
      <c r="Q23" s="202" t="s">
        <v>580</v>
      </c>
      <c r="R23" s="202" t="s">
        <v>580</v>
      </c>
      <c r="S23" s="202" t="s">
        <v>580</v>
      </c>
      <c r="T23" s="105">
        <v>0</v>
      </c>
      <c r="U23" s="105">
        <v>0</v>
      </c>
      <c r="V23" s="105" t="s">
        <v>580</v>
      </c>
      <c r="W23" s="105" t="s">
        <v>580</v>
      </c>
      <c r="X23" s="105" t="s">
        <v>580</v>
      </c>
      <c r="Y23" s="105" t="s">
        <v>580</v>
      </c>
      <c r="Z23" s="105" t="s">
        <v>580</v>
      </c>
      <c r="AA23" s="105" t="s">
        <v>580</v>
      </c>
      <c r="AB23" s="105" t="s">
        <v>580</v>
      </c>
      <c r="AC23" s="105" t="s">
        <v>580</v>
      </c>
      <c r="AD23" s="105" t="s">
        <v>580</v>
      </c>
      <c r="AE23" s="105" t="s">
        <v>580</v>
      </c>
      <c r="AF23" s="105" t="s">
        <v>580</v>
      </c>
      <c r="AG23" s="105" t="s">
        <v>580</v>
      </c>
      <c r="AH23" s="105">
        <v>0</v>
      </c>
      <c r="AI23" s="105">
        <v>0</v>
      </c>
      <c r="AJ23" s="105" t="s">
        <v>580</v>
      </c>
      <c r="AK23" s="105" t="s">
        <v>580</v>
      </c>
      <c r="AL23" s="105" t="s">
        <v>580</v>
      </c>
      <c r="AM23" s="105" t="s">
        <v>580</v>
      </c>
      <c r="AN23" s="105" t="s">
        <v>580</v>
      </c>
      <c r="AO23" s="105" t="s">
        <v>580</v>
      </c>
      <c r="AP23" s="105" t="s">
        <v>580</v>
      </c>
      <c r="AQ23" s="105" t="s">
        <v>580</v>
      </c>
      <c r="AR23" s="105" t="s">
        <v>580</v>
      </c>
      <c r="AS23" s="105" t="s">
        <v>580</v>
      </c>
      <c r="AT23" s="105" t="s">
        <v>580</v>
      </c>
      <c r="AU23" s="105" t="s">
        <v>580</v>
      </c>
      <c r="AV23" s="105">
        <v>0</v>
      </c>
      <c r="AW23" s="105">
        <v>0</v>
      </c>
      <c r="AX23" s="105" t="s">
        <v>580</v>
      </c>
      <c r="AY23" s="105" t="s">
        <v>580</v>
      </c>
      <c r="AZ23" s="105" t="s">
        <v>580</v>
      </c>
      <c r="BA23" s="105" t="s">
        <v>580</v>
      </c>
      <c r="BB23" s="105" t="s">
        <v>580</v>
      </c>
      <c r="BC23" s="105" t="s">
        <v>580</v>
      </c>
      <c r="BD23" s="105" t="s">
        <v>580</v>
      </c>
      <c r="BE23" s="105" t="s">
        <v>580</v>
      </c>
      <c r="BF23" s="105" t="s">
        <v>580</v>
      </c>
      <c r="BG23" s="105" t="s">
        <v>580</v>
      </c>
      <c r="BH23" s="105" t="s">
        <v>580</v>
      </c>
      <c r="BI23" s="105" t="s">
        <v>580</v>
      </c>
      <c r="BJ23" s="105">
        <v>0</v>
      </c>
      <c r="BK23" s="105">
        <v>0</v>
      </c>
      <c r="BL23" s="105" t="s">
        <v>580</v>
      </c>
      <c r="BM23" s="105" t="s">
        <v>580</v>
      </c>
      <c r="BN23" s="105" t="s">
        <v>580</v>
      </c>
      <c r="BO23" s="105" t="s">
        <v>580</v>
      </c>
      <c r="BP23" s="105" t="s">
        <v>580</v>
      </c>
      <c r="BQ23" s="105" t="s">
        <v>580</v>
      </c>
      <c r="BR23" s="105" t="s">
        <v>580</v>
      </c>
      <c r="BS23" s="105" t="s">
        <v>580</v>
      </c>
      <c r="BT23" s="105" t="s">
        <v>580</v>
      </c>
      <c r="BU23" s="105" t="s">
        <v>580</v>
      </c>
      <c r="BV23" s="105" t="s">
        <v>580</v>
      </c>
      <c r="BW23" s="105" t="s">
        <v>580</v>
      </c>
      <c r="BX23" s="105" t="s">
        <v>580</v>
      </c>
    </row>
    <row r="24" spans="1:76" ht="33" customHeight="1">
      <c r="A24" s="75" t="s">
        <v>635</v>
      </c>
      <c r="B24" s="190" t="s">
        <v>636</v>
      </c>
      <c r="C24" s="120" t="s">
        <v>700</v>
      </c>
      <c r="D24" s="105">
        <v>0</v>
      </c>
      <c r="E24" s="105" t="s">
        <v>580</v>
      </c>
      <c r="F24" s="202">
        <v>0</v>
      </c>
      <c r="G24" s="202">
        <v>0</v>
      </c>
      <c r="H24" s="210" t="s">
        <v>580</v>
      </c>
      <c r="I24" s="210" t="s">
        <v>580</v>
      </c>
      <c r="J24" s="210" t="s">
        <v>580</v>
      </c>
      <c r="K24" s="210" t="s">
        <v>580</v>
      </c>
      <c r="L24" s="210" t="s">
        <v>580</v>
      </c>
      <c r="M24" s="202" t="s">
        <v>580</v>
      </c>
      <c r="N24" s="202" t="s">
        <v>580</v>
      </c>
      <c r="O24" s="202" t="s">
        <v>580</v>
      </c>
      <c r="P24" s="202" t="s">
        <v>580</v>
      </c>
      <c r="Q24" s="202" t="s">
        <v>580</v>
      </c>
      <c r="R24" s="202" t="s">
        <v>580</v>
      </c>
      <c r="S24" s="202" t="s">
        <v>580</v>
      </c>
      <c r="T24" s="105">
        <v>0</v>
      </c>
      <c r="U24" s="105">
        <v>0</v>
      </c>
      <c r="V24" s="105" t="s">
        <v>580</v>
      </c>
      <c r="W24" s="105" t="s">
        <v>580</v>
      </c>
      <c r="X24" s="105" t="s">
        <v>580</v>
      </c>
      <c r="Y24" s="105" t="s">
        <v>580</v>
      </c>
      <c r="Z24" s="105" t="s">
        <v>580</v>
      </c>
      <c r="AA24" s="105" t="s">
        <v>580</v>
      </c>
      <c r="AB24" s="105" t="s">
        <v>580</v>
      </c>
      <c r="AC24" s="105" t="s">
        <v>580</v>
      </c>
      <c r="AD24" s="105" t="s">
        <v>580</v>
      </c>
      <c r="AE24" s="105" t="s">
        <v>580</v>
      </c>
      <c r="AF24" s="105" t="s">
        <v>580</v>
      </c>
      <c r="AG24" s="105" t="s">
        <v>580</v>
      </c>
      <c r="AH24" s="105">
        <v>0</v>
      </c>
      <c r="AI24" s="105">
        <v>0</v>
      </c>
      <c r="AJ24" s="105" t="s">
        <v>580</v>
      </c>
      <c r="AK24" s="105" t="s">
        <v>580</v>
      </c>
      <c r="AL24" s="105" t="s">
        <v>580</v>
      </c>
      <c r="AM24" s="105" t="s">
        <v>580</v>
      </c>
      <c r="AN24" s="105" t="s">
        <v>580</v>
      </c>
      <c r="AO24" s="105" t="s">
        <v>580</v>
      </c>
      <c r="AP24" s="105" t="s">
        <v>580</v>
      </c>
      <c r="AQ24" s="105" t="s">
        <v>580</v>
      </c>
      <c r="AR24" s="105" t="s">
        <v>580</v>
      </c>
      <c r="AS24" s="105" t="s">
        <v>580</v>
      </c>
      <c r="AT24" s="105" t="s">
        <v>580</v>
      </c>
      <c r="AU24" s="105" t="s">
        <v>580</v>
      </c>
      <c r="AV24" s="105">
        <v>0</v>
      </c>
      <c r="AW24" s="105">
        <v>0</v>
      </c>
      <c r="AX24" s="105" t="s">
        <v>580</v>
      </c>
      <c r="AY24" s="105" t="s">
        <v>580</v>
      </c>
      <c r="AZ24" s="105" t="s">
        <v>580</v>
      </c>
      <c r="BA24" s="105" t="s">
        <v>580</v>
      </c>
      <c r="BB24" s="105" t="s">
        <v>580</v>
      </c>
      <c r="BC24" s="105" t="s">
        <v>580</v>
      </c>
      <c r="BD24" s="105" t="s">
        <v>580</v>
      </c>
      <c r="BE24" s="105" t="s">
        <v>580</v>
      </c>
      <c r="BF24" s="105" t="s">
        <v>580</v>
      </c>
      <c r="BG24" s="105" t="s">
        <v>580</v>
      </c>
      <c r="BH24" s="105" t="s">
        <v>580</v>
      </c>
      <c r="BI24" s="105" t="s">
        <v>580</v>
      </c>
      <c r="BJ24" s="105">
        <v>0</v>
      </c>
      <c r="BK24" s="105">
        <v>0</v>
      </c>
      <c r="BL24" s="105" t="s">
        <v>580</v>
      </c>
      <c r="BM24" s="105" t="s">
        <v>580</v>
      </c>
      <c r="BN24" s="105" t="s">
        <v>580</v>
      </c>
      <c r="BO24" s="105" t="s">
        <v>580</v>
      </c>
      <c r="BP24" s="105" t="s">
        <v>580</v>
      </c>
      <c r="BQ24" s="105" t="s">
        <v>580</v>
      </c>
      <c r="BR24" s="105" t="s">
        <v>580</v>
      </c>
      <c r="BS24" s="105" t="s">
        <v>580</v>
      </c>
      <c r="BT24" s="105" t="s">
        <v>580</v>
      </c>
      <c r="BU24" s="105" t="s">
        <v>580</v>
      </c>
      <c r="BV24" s="105" t="s">
        <v>580</v>
      </c>
      <c r="BW24" s="105" t="s">
        <v>580</v>
      </c>
      <c r="BX24" s="105" t="s">
        <v>580</v>
      </c>
    </row>
    <row r="25" spans="1:76" ht="33" customHeight="1">
      <c r="A25" s="75" t="s">
        <v>637</v>
      </c>
      <c r="B25" s="190" t="s">
        <v>638</v>
      </c>
      <c r="C25" s="120" t="s">
        <v>700</v>
      </c>
      <c r="D25" s="105">
        <v>0</v>
      </c>
      <c r="E25" s="105" t="s">
        <v>580</v>
      </c>
      <c r="F25" s="202">
        <v>0</v>
      </c>
      <c r="G25" s="202">
        <v>0</v>
      </c>
      <c r="H25" s="210" t="s">
        <v>580</v>
      </c>
      <c r="I25" s="210" t="s">
        <v>580</v>
      </c>
      <c r="J25" s="210" t="s">
        <v>580</v>
      </c>
      <c r="K25" s="210" t="s">
        <v>580</v>
      </c>
      <c r="L25" s="210" t="s">
        <v>580</v>
      </c>
      <c r="M25" s="202" t="s">
        <v>580</v>
      </c>
      <c r="N25" s="202" t="s">
        <v>580</v>
      </c>
      <c r="O25" s="202" t="s">
        <v>580</v>
      </c>
      <c r="P25" s="202" t="s">
        <v>580</v>
      </c>
      <c r="Q25" s="202" t="s">
        <v>580</v>
      </c>
      <c r="R25" s="202" t="s">
        <v>580</v>
      </c>
      <c r="S25" s="202" t="s">
        <v>580</v>
      </c>
      <c r="T25" s="105">
        <v>0</v>
      </c>
      <c r="U25" s="105">
        <v>0</v>
      </c>
      <c r="V25" s="105" t="s">
        <v>580</v>
      </c>
      <c r="W25" s="105" t="s">
        <v>580</v>
      </c>
      <c r="X25" s="105" t="s">
        <v>580</v>
      </c>
      <c r="Y25" s="105" t="s">
        <v>580</v>
      </c>
      <c r="Z25" s="105" t="s">
        <v>580</v>
      </c>
      <c r="AA25" s="105" t="s">
        <v>580</v>
      </c>
      <c r="AB25" s="105" t="s">
        <v>580</v>
      </c>
      <c r="AC25" s="105" t="s">
        <v>580</v>
      </c>
      <c r="AD25" s="105" t="s">
        <v>580</v>
      </c>
      <c r="AE25" s="105" t="s">
        <v>580</v>
      </c>
      <c r="AF25" s="105" t="s">
        <v>580</v>
      </c>
      <c r="AG25" s="105" t="s">
        <v>580</v>
      </c>
      <c r="AH25" s="105">
        <v>0</v>
      </c>
      <c r="AI25" s="105">
        <v>0</v>
      </c>
      <c r="AJ25" s="105" t="s">
        <v>580</v>
      </c>
      <c r="AK25" s="105" t="s">
        <v>580</v>
      </c>
      <c r="AL25" s="105" t="s">
        <v>580</v>
      </c>
      <c r="AM25" s="105" t="s">
        <v>580</v>
      </c>
      <c r="AN25" s="105" t="s">
        <v>580</v>
      </c>
      <c r="AO25" s="105" t="s">
        <v>580</v>
      </c>
      <c r="AP25" s="105" t="s">
        <v>580</v>
      </c>
      <c r="AQ25" s="105" t="s">
        <v>580</v>
      </c>
      <c r="AR25" s="105" t="s">
        <v>580</v>
      </c>
      <c r="AS25" s="105" t="s">
        <v>580</v>
      </c>
      <c r="AT25" s="105" t="s">
        <v>580</v>
      </c>
      <c r="AU25" s="105" t="s">
        <v>580</v>
      </c>
      <c r="AV25" s="105">
        <v>0</v>
      </c>
      <c r="AW25" s="105">
        <v>0</v>
      </c>
      <c r="AX25" s="105" t="s">
        <v>580</v>
      </c>
      <c r="AY25" s="105" t="s">
        <v>580</v>
      </c>
      <c r="AZ25" s="105" t="s">
        <v>580</v>
      </c>
      <c r="BA25" s="105" t="s">
        <v>580</v>
      </c>
      <c r="BB25" s="105" t="s">
        <v>580</v>
      </c>
      <c r="BC25" s="105" t="s">
        <v>580</v>
      </c>
      <c r="BD25" s="105" t="s">
        <v>580</v>
      </c>
      <c r="BE25" s="105" t="s">
        <v>580</v>
      </c>
      <c r="BF25" s="105" t="s">
        <v>580</v>
      </c>
      <c r="BG25" s="105" t="s">
        <v>580</v>
      </c>
      <c r="BH25" s="105" t="s">
        <v>580</v>
      </c>
      <c r="BI25" s="105" t="s">
        <v>580</v>
      </c>
      <c r="BJ25" s="105">
        <v>0</v>
      </c>
      <c r="BK25" s="105">
        <v>0</v>
      </c>
      <c r="BL25" s="105" t="s">
        <v>580</v>
      </c>
      <c r="BM25" s="105" t="s">
        <v>580</v>
      </c>
      <c r="BN25" s="105" t="s">
        <v>580</v>
      </c>
      <c r="BO25" s="105" t="s">
        <v>580</v>
      </c>
      <c r="BP25" s="105" t="s">
        <v>580</v>
      </c>
      <c r="BQ25" s="105" t="s">
        <v>580</v>
      </c>
      <c r="BR25" s="105" t="s">
        <v>580</v>
      </c>
      <c r="BS25" s="105" t="s">
        <v>580</v>
      </c>
      <c r="BT25" s="105" t="s">
        <v>580</v>
      </c>
      <c r="BU25" s="105" t="s">
        <v>580</v>
      </c>
      <c r="BV25" s="105" t="s">
        <v>580</v>
      </c>
      <c r="BW25" s="105" t="s">
        <v>580</v>
      </c>
      <c r="BX25" s="105" t="s">
        <v>580</v>
      </c>
    </row>
    <row r="26" spans="1:76" ht="33" customHeight="1">
      <c r="A26" s="75" t="s">
        <v>639</v>
      </c>
      <c r="B26" s="190" t="s">
        <v>640</v>
      </c>
      <c r="C26" s="120" t="s">
        <v>700</v>
      </c>
      <c r="D26" s="105">
        <v>0</v>
      </c>
      <c r="E26" s="105" t="s">
        <v>580</v>
      </c>
      <c r="F26" s="202">
        <v>0</v>
      </c>
      <c r="G26" s="202">
        <v>0</v>
      </c>
      <c r="H26" s="210" t="s">
        <v>580</v>
      </c>
      <c r="I26" s="210" t="s">
        <v>580</v>
      </c>
      <c r="J26" s="210" t="s">
        <v>580</v>
      </c>
      <c r="K26" s="210" t="s">
        <v>580</v>
      </c>
      <c r="L26" s="210" t="s">
        <v>580</v>
      </c>
      <c r="M26" s="202" t="s">
        <v>580</v>
      </c>
      <c r="N26" s="202" t="s">
        <v>580</v>
      </c>
      <c r="O26" s="202" t="s">
        <v>580</v>
      </c>
      <c r="P26" s="202" t="s">
        <v>580</v>
      </c>
      <c r="Q26" s="202" t="s">
        <v>580</v>
      </c>
      <c r="R26" s="202" t="s">
        <v>580</v>
      </c>
      <c r="S26" s="202" t="s">
        <v>580</v>
      </c>
      <c r="T26" s="105">
        <v>0</v>
      </c>
      <c r="U26" s="105">
        <v>0</v>
      </c>
      <c r="V26" s="105" t="s">
        <v>580</v>
      </c>
      <c r="W26" s="105" t="s">
        <v>580</v>
      </c>
      <c r="X26" s="105" t="s">
        <v>580</v>
      </c>
      <c r="Y26" s="105" t="s">
        <v>580</v>
      </c>
      <c r="Z26" s="105" t="s">
        <v>580</v>
      </c>
      <c r="AA26" s="105" t="s">
        <v>580</v>
      </c>
      <c r="AB26" s="105" t="s">
        <v>580</v>
      </c>
      <c r="AC26" s="105" t="s">
        <v>580</v>
      </c>
      <c r="AD26" s="105" t="s">
        <v>580</v>
      </c>
      <c r="AE26" s="105" t="s">
        <v>580</v>
      </c>
      <c r="AF26" s="105" t="s">
        <v>580</v>
      </c>
      <c r="AG26" s="105" t="s">
        <v>580</v>
      </c>
      <c r="AH26" s="105">
        <v>0</v>
      </c>
      <c r="AI26" s="105">
        <v>0</v>
      </c>
      <c r="AJ26" s="105" t="s">
        <v>580</v>
      </c>
      <c r="AK26" s="105" t="s">
        <v>580</v>
      </c>
      <c r="AL26" s="105" t="s">
        <v>580</v>
      </c>
      <c r="AM26" s="105" t="s">
        <v>580</v>
      </c>
      <c r="AN26" s="105" t="s">
        <v>580</v>
      </c>
      <c r="AO26" s="105" t="s">
        <v>580</v>
      </c>
      <c r="AP26" s="105" t="s">
        <v>580</v>
      </c>
      <c r="AQ26" s="105" t="s">
        <v>580</v>
      </c>
      <c r="AR26" s="105" t="s">
        <v>580</v>
      </c>
      <c r="AS26" s="105" t="s">
        <v>580</v>
      </c>
      <c r="AT26" s="105" t="s">
        <v>580</v>
      </c>
      <c r="AU26" s="105" t="s">
        <v>580</v>
      </c>
      <c r="AV26" s="105">
        <v>0</v>
      </c>
      <c r="AW26" s="105">
        <v>0</v>
      </c>
      <c r="AX26" s="105" t="s">
        <v>580</v>
      </c>
      <c r="AY26" s="105" t="s">
        <v>580</v>
      </c>
      <c r="AZ26" s="105" t="s">
        <v>580</v>
      </c>
      <c r="BA26" s="105" t="s">
        <v>580</v>
      </c>
      <c r="BB26" s="105" t="s">
        <v>580</v>
      </c>
      <c r="BC26" s="105" t="s">
        <v>580</v>
      </c>
      <c r="BD26" s="105" t="s">
        <v>580</v>
      </c>
      <c r="BE26" s="105" t="s">
        <v>580</v>
      </c>
      <c r="BF26" s="105" t="s">
        <v>580</v>
      </c>
      <c r="BG26" s="105" t="s">
        <v>580</v>
      </c>
      <c r="BH26" s="105" t="s">
        <v>580</v>
      </c>
      <c r="BI26" s="105" t="s">
        <v>580</v>
      </c>
      <c r="BJ26" s="105">
        <v>0</v>
      </c>
      <c r="BK26" s="105">
        <v>0</v>
      </c>
      <c r="BL26" s="105" t="s">
        <v>580</v>
      </c>
      <c r="BM26" s="105" t="s">
        <v>580</v>
      </c>
      <c r="BN26" s="105" t="s">
        <v>580</v>
      </c>
      <c r="BO26" s="105" t="s">
        <v>580</v>
      </c>
      <c r="BP26" s="105" t="s">
        <v>580</v>
      </c>
      <c r="BQ26" s="105" t="s">
        <v>580</v>
      </c>
      <c r="BR26" s="105" t="s">
        <v>580</v>
      </c>
      <c r="BS26" s="105" t="s">
        <v>580</v>
      </c>
      <c r="BT26" s="105" t="s">
        <v>580</v>
      </c>
      <c r="BU26" s="105" t="s">
        <v>580</v>
      </c>
      <c r="BV26" s="105" t="s">
        <v>580</v>
      </c>
      <c r="BW26" s="105" t="s">
        <v>580</v>
      </c>
      <c r="BX26" s="105" t="s">
        <v>580</v>
      </c>
    </row>
    <row r="27" spans="1:76">
      <c r="A27" s="75"/>
      <c r="B27" s="190"/>
      <c r="C27" s="120"/>
      <c r="D27" s="21"/>
      <c r="E27" s="21"/>
      <c r="F27" s="18"/>
      <c r="G27" s="18"/>
      <c r="H27" s="18"/>
      <c r="I27" s="18"/>
      <c r="J27" s="18"/>
      <c r="K27" s="18"/>
      <c r="L27" s="18"/>
      <c r="M27" s="18"/>
      <c r="N27" s="18"/>
      <c r="O27" s="18"/>
      <c r="P27" s="18"/>
      <c r="Q27" s="18"/>
      <c r="R27" s="18"/>
      <c r="S27" s="18"/>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row>
    <row r="28" spans="1:76" ht="33" customHeight="1">
      <c r="A28" s="184" t="s">
        <v>502</v>
      </c>
      <c r="B28" s="191" t="s">
        <v>698</v>
      </c>
      <c r="C28" s="120"/>
      <c r="D28" s="21"/>
      <c r="E28" s="21"/>
      <c r="F28" s="18"/>
      <c r="G28" s="18"/>
      <c r="H28" s="18"/>
      <c r="I28" s="18"/>
      <c r="J28" s="18"/>
      <c r="K28" s="18"/>
      <c r="L28" s="18"/>
      <c r="M28" s="18"/>
      <c r="N28" s="18"/>
      <c r="O28" s="18"/>
      <c r="P28" s="18"/>
      <c r="Q28" s="18"/>
      <c r="R28" s="18"/>
      <c r="S28" s="18"/>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row>
    <row r="29" spans="1:76" ht="33" customHeight="1">
      <c r="A29" s="75" t="s">
        <v>503</v>
      </c>
      <c r="B29" s="190" t="s">
        <v>641</v>
      </c>
      <c r="C29" s="120" t="s">
        <v>700</v>
      </c>
      <c r="D29" s="105">
        <v>0</v>
      </c>
      <c r="E29" s="105" t="s">
        <v>580</v>
      </c>
      <c r="F29" s="202">
        <v>0</v>
      </c>
      <c r="G29" s="202">
        <v>0</v>
      </c>
      <c r="H29" s="210" t="s">
        <v>580</v>
      </c>
      <c r="I29" s="210" t="s">
        <v>580</v>
      </c>
      <c r="J29" s="210" t="s">
        <v>580</v>
      </c>
      <c r="K29" s="210" t="s">
        <v>580</v>
      </c>
      <c r="L29" s="210" t="s">
        <v>580</v>
      </c>
      <c r="M29" s="202" t="s">
        <v>580</v>
      </c>
      <c r="N29" s="202" t="s">
        <v>580</v>
      </c>
      <c r="O29" s="202" t="s">
        <v>580</v>
      </c>
      <c r="P29" s="202" t="s">
        <v>580</v>
      </c>
      <c r="Q29" s="202" t="s">
        <v>580</v>
      </c>
      <c r="R29" s="202" t="s">
        <v>580</v>
      </c>
      <c r="S29" s="202" t="s">
        <v>580</v>
      </c>
      <c r="T29" s="105">
        <v>0</v>
      </c>
      <c r="U29" s="105">
        <v>0</v>
      </c>
      <c r="V29" s="105" t="s">
        <v>580</v>
      </c>
      <c r="W29" s="105" t="s">
        <v>580</v>
      </c>
      <c r="X29" s="105" t="s">
        <v>580</v>
      </c>
      <c r="Y29" s="105" t="s">
        <v>580</v>
      </c>
      <c r="Z29" s="105" t="s">
        <v>580</v>
      </c>
      <c r="AA29" s="105" t="s">
        <v>580</v>
      </c>
      <c r="AB29" s="105" t="s">
        <v>580</v>
      </c>
      <c r="AC29" s="105" t="s">
        <v>580</v>
      </c>
      <c r="AD29" s="105" t="s">
        <v>580</v>
      </c>
      <c r="AE29" s="105" t="s">
        <v>580</v>
      </c>
      <c r="AF29" s="105" t="s">
        <v>580</v>
      </c>
      <c r="AG29" s="105" t="s">
        <v>580</v>
      </c>
      <c r="AH29" s="105">
        <v>0</v>
      </c>
      <c r="AI29" s="105">
        <v>0</v>
      </c>
      <c r="AJ29" s="105" t="s">
        <v>580</v>
      </c>
      <c r="AK29" s="105" t="s">
        <v>580</v>
      </c>
      <c r="AL29" s="105" t="s">
        <v>580</v>
      </c>
      <c r="AM29" s="105" t="s">
        <v>580</v>
      </c>
      <c r="AN29" s="105" t="s">
        <v>580</v>
      </c>
      <c r="AO29" s="105" t="s">
        <v>580</v>
      </c>
      <c r="AP29" s="105" t="s">
        <v>580</v>
      </c>
      <c r="AQ29" s="105" t="s">
        <v>580</v>
      </c>
      <c r="AR29" s="105" t="s">
        <v>580</v>
      </c>
      <c r="AS29" s="105" t="s">
        <v>580</v>
      </c>
      <c r="AT29" s="105" t="s">
        <v>580</v>
      </c>
      <c r="AU29" s="105" t="s">
        <v>580</v>
      </c>
      <c r="AV29" s="105">
        <v>0</v>
      </c>
      <c r="AW29" s="105">
        <v>0</v>
      </c>
      <c r="AX29" s="105" t="s">
        <v>580</v>
      </c>
      <c r="AY29" s="105" t="s">
        <v>580</v>
      </c>
      <c r="AZ29" s="105" t="s">
        <v>580</v>
      </c>
      <c r="BA29" s="105" t="s">
        <v>580</v>
      </c>
      <c r="BB29" s="105" t="s">
        <v>580</v>
      </c>
      <c r="BC29" s="105" t="s">
        <v>580</v>
      </c>
      <c r="BD29" s="105" t="s">
        <v>580</v>
      </c>
      <c r="BE29" s="105" t="s">
        <v>580</v>
      </c>
      <c r="BF29" s="105" t="s">
        <v>580</v>
      </c>
      <c r="BG29" s="105" t="s">
        <v>580</v>
      </c>
      <c r="BH29" s="105" t="s">
        <v>580</v>
      </c>
      <c r="BI29" s="105" t="s">
        <v>580</v>
      </c>
      <c r="BJ29" s="105">
        <v>0</v>
      </c>
      <c r="BK29" s="105">
        <v>0</v>
      </c>
      <c r="BL29" s="105" t="s">
        <v>580</v>
      </c>
      <c r="BM29" s="105" t="s">
        <v>580</v>
      </c>
      <c r="BN29" s="105" t="s">
        <v>580</v>
      </c>
      <c r="BO29" s="105" t="s">
        <v>580</v>
      </c>
      <c r="BP29" s="105" t="s">
        <v>580</v>
      </c>
      <c r="BQ29" s="105" t="s">
        <v>580</v>
      </c>
      <c r="BR29" s="105" t="s">
        <v>580</v>
      </c>
      <c r="BS29" s="105" t="s">
        <v>580</v>
      </c>
      <c r="BT29" s="105" t="s">
        <v>580</v>
      </c>
      <c r="BU29" s="105" t="s">
        <v>580</v>
      </c>
      <c r="BV29" s="105" t="s">
        <v>580</v>
      </c>
      <c r="BW29" s="105" t="s">
        <v>580</v>
      </c>
      <c r="BX29" s="105" t="s">
        <v>580</v>
      </c>
    </row>
    <row r="30" spans="1:76" ht="33" customHeight="1">
      <c r="A30" s="75" t="s">
        <v>505</v>
      </c>
      <c r="B30" s="190" t="s">
        <v>642</v>
      </c>
      <c r="C30" s="120" t="s">
        <v>700</v>
      </c>
      <c r="D30" s="105">
        <v>0</v>
      </c>
      <c r="E30" s="105" t="s">
        <v>580</v>
      </c>
      <c r="F30" s="202">
        <v>0</v>
      </c>
      <c r="G30" s="202">
        <v>0</v>
      </c>
      <c r="H30" s="210" t="s">
        <v>580</v>
      </c>
      <c r="I30" s="210" t="s">
        <v>580</v>
      </c>
      <c r="J30" s="210" t="s">
        <v>580</v>
      </c>
      <c r="K30" s="210" t="s">
        <v>580</v>
      </c>
      <c r="L30" s="210" t="s">
        <v>580</v>
      </c>
      <c r="M30" s="202" t="s">
        <v>580</v>
      </c>
      <c r="N30" s="202" t="s">
        <v>580</v>
      </c>
      <c r="O30" s="202" t="s">
        <v>580</v>
      </c>
      <c r="P30" s="202" t="s">
        <v>580</v>
      </c>
      <c r="Q30" s="202" t="s">
        <v>580</v>
      </c>
      <c r="R30" s="202" t="s">
        <v>580</v>
      </c>
      <c r="S30" s="202" t="s">
        <v>580</v>
      </c>
      <c r="T30" s="105">
        <v>0</v>
      </c>
      <c r="U30" s="105">
        <v>0</v>
      </c>
      <c r="V30" s="105" t="s">
        <v>580</v>
      </c>
      <c r="W30" s="105" t="s">
        <v>580</v>
      </c>
      <c r="X30" s="105" t="s">
        <v>580</v>
      </c>
      <c r="Y30" s="105" t="s">
        <v>580</v>
      </c>
      <c r="Z30" s="105" t="s">
        <v>580</v>
      </c>
      <c r="AA30" s="105" t="s">
        <v>580</v>
      </c>
      <c r="AB30" s="105" t="s">
        <v>580</v>
      </c>
      <c r="AC30" s="105" t="s">
        <v>580</v>
      </c>
      <c r="AD30" s="105" t="s">
        <v>580</v>
      </c>
      <c r="AE30" s="105" t="s">
        <v>580</v>
      </c>
      <c r="AF30" s="105" t="s">
        <v>580</v>
      </c>
      <c r="AG30" s="105" t="s">
        <v>580</v>
      </c>
      <c r="AH30" s="105">
        <v>0</v>
      </c>
      <c r="AI30" s="105">
        <v>0</v>
      </c>
      <c r="AJ30" s="105" t="s">
        <v>580</v>
      </c>
      <c r="AK30" s="105" t="s">
        <v>580</v>
      </c>
      <c r="AL30" s="105" t="s">
        <v>580</v>
      </c>
      <c r="AM30" s="105" t="s">
        <v>580</v>
      </c>
      <c r="AN30" s="105" t="s">
        <v>580</v>
      </c>
      <c r="AO30" s="105" t="s">
        <v>580</v>
      </c>
      <c r="AP30" s="105" t="s">
        <v>580</v>
      </c>
      <c r="AQ30" s="105" t="s">
        <v>580</v>
      </c>
      <c r="AR30" s="105" t="s">
        <v>580</v>
      </c>
      <c r="AS30" s="105" t="s">
        <v>580</v>
      </c>
      <c r="AT30" s="105" t="s">
        <v>580</v>
      </c>
      <c r="AU30" s="105" t="s">
        <v>580</v>
      </c>
      <c r="AV30" s="105">
        <v>0</v>
      </c>
      <c r="AW30" s="105">
        <v>0</v>
      </c>
      <c r="AX30" s="105" t="s">
        <v>580</v>
      </c>
      <c r="AY30" s="105" t="s">
        <v>580</v>
      </c>
      <c r="AZ30" s="105" t="s">
        <v>580</v>
      </c>
      <c r="BA30" s="105" t="s">
        <v>580</v>
      </c>
      <c r="BB30" s="105" t="s">
        <v>580</v>
      </c>
      <c r="BC30" s="105" t="s">
        <v>580</v>
      </c>
      <c r="BD30" s="105" t="s">
        <v>580</v>
      </c>
      <c r="BE30" s="105" t="s">
        <v>580</v>
      </c>
      <c r="BF30" s="105" t="s">
        <v>580</v>
      </c>
      <c r="BG30" s="105" t="s">
        <v>580</v>
      </c>
      <c r="BH30" s="105" t="s">
        <v>580</v>
      </c>
      <c r="BI30" s="105" t="s">
        <v>580</v>
      </c>
      <c r="BJ30" s="105">
        <v>0</v>
      </c>
      <c r="BK30" s="105">
        <v>0</v>
      </c>
      <c r="BL30" s="105" t="s">
        <v>580</v>
      </c>
      <c r="BM30" s="105" t="s">
        <v>580</v>
      </c>
      <c r="BN30" s="105" t="s">
        <v>580</v>
      </c>
      <c r="BO30" s="105" t="s">
        <v>580</v>
      </c>
      <c r="BP30" s="105" t="s">
        <v>580</v>
      </c>
      <c r="BQ30" s="105" t="s">
        <v>580</v>
      </c>
      <c r="BR30" s="105" t="s">
        <v>580</v>
      </c>
      <c r="BS30" s="105" t="s">
        <v>580</v>
      </c>
      <c r="BT30" s="105" t="s">
        <v>580</v>
      </c>
      <c r="BU30" s="105" t="s">
        <v>580</v>
      </c>
      <c r="BV30" s="105" t="s">
        <v>580</v>
      </c>
      <c r="BW30" s="105" t="s">
        <v>580</v>
      </c>
      <c r="BX30" s="105" t="s">
        <v>580</v>
      </c>
    </row>
    <row r="31" spans="1:76" ht="33" customHeight="1">
      <c r="A31" s="75" t="s">
        <v>528</v>
      </c>
      <c r="B31" s="190" t="s">
        <v>643</v>
      </c>
      <c r="C31" s="120" t="s">
        <v>700</v>
      </c>
      <c r="D31" s="105">
        <v>0</v>
      </c>
      <c r="E31" s="105" t="s">
        <v>580</v>
      </c>
      <c r="F31" s="202">
        <v>0</v>
      </c>
      <c r="G31" s="202">
        <v>0</v>
      </c>
      <c r="H31" s="210" t="s">
        <v>580</v>
      </c>
      <c r="I31" s="210" t="s">
        <v>580</v>
      </c>
      <c r="J31" s="210" t="s">
        <v>580</v>
      </c>
      <c r="K31" s="210" t="s">
        <v>580</v>
      </c>
      <c r="L31" s="210" t="s">
        <v>580</v>
      </c>
      <c r="M31" s="202" t="s">
        <v>580</v>
      </c>
      <c r="N31" s="202" t="s">
        <v>580</v>
      </c>
      <c r="O31" s="202" t="s">
        <v>580</v>
      </c>
      <c r="P31" s="202" t="s">
        <v>580</v>
      </c>
      <c r="Q31" s="202" t="s">
        <v>580</v>
      </c>
      <c r="R31" s="202" t="s">
        <v>580</v>
      </c>
      <c r="S31" s="202" t="s">
        <v>580</v>
      </c>
      <c r="T31" s="105">
        <v>0</v>
      </c>
      <c r="U31" s="105">
        <v>0</v>
      </c>
      <c r="V31" s="105" t="s">
        <v>580</v>
      </c>
      <c r="W31" s="105" t="s">
        <v>580</v>
      </c>
      <c r="X31" s="105" t="s">
        <v>580</v>
      </c>
      <c r="Y31" s="105" t="s">
        <v>580</v>
      </c>
      <c r="Z31" s="105" t="s">
        <v>580</v>
      </c>
      <c r="AA31" s="105" t="s">
        <v>580</v>
      </c>
      <c r="AB31" s="105" t="s">
        <v>580</v>
      </c>
      <c r="AC31" s="105" t="s">
        <v>580</v>
      </c>
      <c r="AD31" s="105" t="s">
        <v>580</v>
      </c>
      <c r="AE31" s="105" t="s">
        <v>580</v>
      </c>
      <c r="AF31" s="105" t="s">
        <v>580</v>
      </c>
      <c r="AG31" s="105" t="s">
        <v>580</v>
      </c>
      <c r="AH31" s="105">
        <v>0</v>
      </c>
      <c r="AI31" s="105">
        <v>0</v>
      </c>
      <c r="AJ31" s="105" t="s">
        <v>580</v>
      </c>
      <c r="AK31" s="105" t="s">
        <v>580</v>
      </c>
      <c r="AL31" s="105" t="s">
        <v>580</v>
      </c>
      <c r="AM31" s="105" t="s">
        <v>580</v>
      </c>
      <c r="AN31" s="105" t="s">
        <v>580</v>
      </c>
      <c r="AO31" s="105" t="s">
        <v>580</v>
      </c>
      <c r="AP31" s="105" t="s">
        <v>580</v>
      </c>
      <c r="AQ31" s="105" t="s">
        <v>580</v>
      </c>
      <c r="AR31" s="105" t="s">
        <v>580</v>
      </c>
      <c r="AS31" s="105" t="s">
        <v>580</v>
      </c>
      <c r="AT31" s="105" t="s">
        <v>580</v>
      </c>
      <c r="AU31" s="105" t="s">
        <v>580</v>
      </c>
      <c r="AV31" s="105">
        <v>0</v>
      </c>
      <c r="AW31" s="105">
        <v>0</v>
      </c>
      <c r="AX31" s="105" t="s">
        <v>580</v>
      </c>
      <c r="AY31" s="105" t="s">
        <v>580</v>
      </c>
      <c r="AZ31" s="105" t="s">
        <v>580</v>
      </c>
      <c r="BA31" s="105" t="s">
        <v>580</v>
      </c>
      <c r="BB31" s="105" t="s">
        <v>580</v>
      </c>
      <c r="BC31" s="105" t="s">
        <v>580</v>
      </c>
      <c r="BD31" s="105" t="s">
        <v>580</v>
      </c>
      <c r="BE31" s="105" t="s">
        <v>580</v>
      </c>
      <c r="BF31" s="105" t="s">
        <v>580</v>
      </c>
      <c r="BG31" s="105" t="s">
        <v>580</v>
      </c>
      <c r="BH31" s="105" t="s">
        <v>580</v>
      </c>
      <c r="BI31" s="105" t="s">
        <v>580</v>
      </c>
      <c r="BJ31" s="105">
        <v>0</v>
      </c>
      <c r="BK31" s="105">
        <v>0</v>
      </c>
      <c r="BL31" s="105" t="s">
        <v>580</v>
      </c>
      <c r="BM31" s="105" t="s">
        <v>580</v>
      </c>
      <c r="BN31" s="105" t="s">
        <v>580</v>
      </c>
      <c r="BO31" s="105" t="s">
        <v>580</v>
      </c>
      <c r="BP31" s="105" t="s">
        <v>580</v>
      </c>
      <c r="BQ31" s="105" t="s">
        <v>580</v>
      </c>
      <c r="BR31" s="105" t="s">
        <v>580</v>
      </c>
      <c r="BS31" s="105" t="s">
        <v>580</v>
      </c>
      <c r="BT31" s="105" t="s">
        <v>580</v>
      </c>
      <c r="BU31" s="105" t="s">
        <v>580</v>
      </c>
      <c r="BV31" s="105" t="s">
        <v>580</v>
      </c>
      <c r="BW31" s="105" t="s">
        <v>580</v>
      </c>
      <c r="BX31" s="105" t="s">
        <v>580</v>
      </c>
    </row>
    <row r="32" spans="1:76" ht="33" customHeight="1">
      <c r="A32" s="75" t="s">
        <v>529</v>
      </c>
      <c r="B32" s="190" t="s">
        <v>644</v>
      </c>
      <c r="C32" s="120" t="s">
        <v>700</v>
      </c>
      <c r="D32" s="105">
        <v>0</v>
      </c>
      <c r="E32" s="105" t="s">
        <v>580</v>
      </c>
      <c r="F32" s="202">
        <v>0</v>
      </c>
      <c r="G32" s="202">
        <v>0</v>
      </c>
      <c r="H32" s="210" t="s">
        <v>580</v>
      </c>
      <c r="I32" s="210" t="s">
        <v>580</v>
      </c>
      <c r="J32" s="210" t="s">
        <v>580</v>
      </c>
      <c r="K32" s="210" t="s">
        <v>580</v>
      </c>
      <c r="L32" s="210" t="s">
        <v>580</v>
      </c>
      <c r="M32" s="202" t="s">
        <v>580</v>
      </c>
      <c r="N32" s="202" t="s">
        <v>580</v>
      </c>
      <c r="O32" s="202" t="s">
        <v>580</v>
      </c>
      <c r="P32" s="202" t="s">
        <v>580</v>
      </c>
      <c r="Q32" s="202" t="s">
        <v>580</v>
      </c>
      <c r="R32" s="202" t="s">
        <v>580</v>
      </c>
      <c r="S32" s="202" t="s">
        <v>580</v>
      </c>
      <c r="T32" s="105">
        <v>0</v>
      </c>
      <c r="U32" s="105">
        <v>0</v>
      </c>
      <c r="V32" s="105" t="s">
        <v>580</v>
      </c>
      <c r="W32" s="105" t="s">
        <v>580</v>
      </c>
      <c r="X32" s="105" t="s">
        <v>580</v>
      </c>
      <c r="Y32" s="105" t="s">
        <v>580</v>
      </c>
      <c r="Z32" s="105" t="s">
        <v>580</v>
      </c>
      <c r="AA32" s="105" t="s">
        <v>580</v>
      </c>
      <c r="AB32" s="105" t="s">
        <v>580</v>
      </c>
      <c r="AC32" s="105" t="s">
        <v>580</v>
      </c>
      <c r="AD32" s="105" t="s">
        <v>580</v>
      </c>
      <c r="AE32" s="105" t="s">
        <v>580</v>
      </c>
      <c r="AF32" s="105" t="s">
        <v>580</v>
      </c>
      <c r="AG32" s="105" t="s">
        <v>580</v>
      </c>
      <c r="AH32" s="105">
        <v>0</v>
      </c>
      <c r="AI32" s="105">
        <v>0</v>
      </c>
      <c r="AJ32" s="105" t="s">
        <v>580</v>
      </c>
      <c r="AK32" s="105" t="s">
        <v>580</v>
      </c>
      <c r="AL32" s="105" t="s">
        <v>580</v>
      </c>
      <c r="AM32" s="105" t="s">
        <v>580</v>
      </c>
      <c r="AN32" s="105" t="s">
        <v>580</v>
      </c>
      <c r="AO32" s="105" t="s">
        <v>580</v>
      </c>
      <c r="AP32" s="105" t="s">
        <v>580</v>
      </c>
      <c r="AQ32" s="105" t="s">
        <v>580</v>
      </c>
      <c r="AR32" s="105" t="s">
        <v>580</v>
      </c>
      <c r="AS32" s="105" t="s">
        <v>580</v>
      </c>
      <c r="AT32" s="105" t="s">
        <v>580</v>
      </c>
      <c r="AU32" s="105" t="s">
        <v>580</v>
      </c>
      <c r="AV32" s="105">
        <v>0</v>
      </c>
      <c r="AW32" s="105">
        <v>0</v>
      </c>
      <c r="AX32" s="105" t="s">
        <v>580</v>
      </c>
      <c r="AY32" s="105" t="s">
        <v>580</v>
      </c>
      <c r="AZ32" s="105" t="s">
        <v>580</v>
      </c>
      <c r="BA32" s="105" t="s">
        <v>580</v>
      </c>
      <c r="BB32" s="105" t="s">
        <v>580</v>
      </c>
      <c r="BC32" s="105" t="s">
        <v>580</v>
      </c>
      <c r="BD32" s="105" t="s">
        <v>580</v>
      </c>
      <c r="BE32" s="105" t="s">
        <v>580</v>
      </c>
      <c r="BF32" s="105" t="s">
        <v>580</v>
      </c>
      <c r="BG32" s="105" t="s">
        <v>580</v>
      </c>
      <c r="BH32" s="105" t="s">
        <v>580</v>
      </c>
      <c r="BI32" s="105" t="s">
        <v>580</v>
      </c>
      <c r="BJ32" s="105">
        <v>0</v>
      </c>
      <c r="BK32" s="105">
        <v>0</v>
      </c>
      <c r="BL32" s="105" t="s">
        <v>580</v>
      </c>
      <c r="BM32" s="105" t="s">
        <v>580</v>
      </c>
      <c r="BN32" s="105" t="s">
        <v>580</v>
      </c>
      <c r="BO32" s="105" t="s">
        <v>580</v>
      </c>
      <c r="BP32" s="105" t="s">
        <v>580</v>
      </c>
      <c r="BQ32" s="105" t="s">
        <v>580</v>
      </c>
      <c r="BR32" s="105" t="s">
        <v>580</v>
      </c>
      <c r="BS32" s="105" t="s">
        <v>580</v>
      </c>
      <c r="BT32" s="105" t="s">
        <v>580</v>
      </c>
      <c r="BU32" s="105" t="s">
        <v>580</v>
      </c>
      <c r="BV32" s="105" t="s">
        <v>580</v>
      </c>
      <c r="BW32" s="105" t="s">
        <v>580</v>
      </c>
      <c r="BX32" s="105" t="s">
        <v>580</v>
      </c>
    </row>
    <row r="33" spans="1:76" ht="33" customHeight="1">
      <c r="A33" s="75" t="s">
        <v>530</v>
      </c>
      <c r="B33" s="190" t="s">
        <v>645</v>
      </c>
      <c r="C33" s="120" t="s">
        <v>700</v>
      </c>
      <c r="D33" s="105">
        <v>0</v>
      </c>
      <c r="E33" s="105" t="s">
        <v>580</v>
      </c>
      <c r="F33" s="202">
        <v>0</v>
      </c>
      <c r="G33" s="202">
        <v>0</v>
      </c>
      <c r="H33" s="210" t="s">
        <v>580</v>
      </c>
      <c r="I33" s="210" t="s">
        <v>580</v>
      </c>
      <c r="J33" s="210" t="s">
        <v>580</v>
      </c>
      <c r="K33" s="210" t="s">
        <v>580</v>
      </c>
      <c r="L33" s="210" t="s">
        <v>580</v>
      </c>
      <c r="M33" s="202" t="s">
        <v>580</v>
      </c>
      <c r="N33" s="202" t="s">
        <v>580</v>
      </c>
      <c r="O33" s="202" t="s">
        <v>580</v>
      </c>
      <c r="P33" s="202" t="s">
        <v>580</v>
      </c>
      <c r="Q33" s="202" t="s">
        <v>580</v>
      </c>
      <c r="R33" s="202" t="s">
        <v>580</v>
      </c>
      <c r="S33" s="202" t="s">
        <v>580</v>
      </c>
      <c r="T33" s="105">
        <v>0</v>
      </c>
      <c r="U33" s="105">
        <v>0</v>
      </c>
      <c r="V33" s="105" t="s">
        <v>580</v>
      </c>
      <c r="W33" s="105" t="s">
        <v>580</v>
      </c>
      <c r="X33" s="105" t="s">
        <v>580</v>
      </c>
      <c r="Y33" s="105" t="s">
        <v>580</v>
      </c>
      <c r="Z33" s="105" t="s">
        <v>580</v>
      </c>
      <c r="AA33" s="105" t="s">
        <v>580</v>
      </c>
      <c r="AB33" s="105" t="s">
        <v>580</v>
      </c>
      <c r="AC33" s="105" t="s">
        <v>580</v>
      </c>
      <c r="AD33" s="105" t="s">
        <v>580</v>
      </c>
      <c r="AE33" s="105" t="s">
        <v>580</v>
      </c>
      <c r="AF33" s="105" t="s">
        <v>580</v>
      </c>
      <c r="AG33" s="105" t="s">
        <v>580</v>
      </c>
      <c r="AH33" s="105">
        <v>0</v>
      </c>
      <c r="AI33" s="105">
        <v>0</v>
      </c>
      <c r="AJ33" s="105" t="s">
        <v>580</v>
      </c>
      <c r="AK33" s="105" t="s">
        <v>580</v>
      </c>
      <c r="AL33" s="105" t="s">
        <v>580</v>
      </c>
      <c r="AM33" s="105" t="s">
        <v>580</v>
      </c>
      <c r="AN33" s="105" t="s">
        <v>580</v>
      </c>
      <c r="AO33" s="105" t="s">
        <v>580</v>
      </c>
      <c r="AP33" s="105" t="s">
        <v>580</v>
      </c>
      <c r="AQ33" s="105" t="s">
        <v>580</v>
      </c>
      <c r="AR33" s="105" t="s">
        <v>580</v>
      </c>
      <c r="AS33" s="105" t="s">
        <v>580</v>
      </c>
      <c r="AT33" s="105" t="s">
        <v>580</v>
      </c>
      <c r="AU33" s="105" t="s">
        <v>580</v>
      </c>
      <c r="AV33" s="105">
        <v>0</v>
      </c>
      <c r="AW33" s="105">
        <v>0</v>
      </c>
      <c r="AX33" s="105" t="s">
        <v>580</v>
      </c>
      <c r="AY33" s="105" t="s">
        <v>580</v>
      </c>
      <c r="AZ33" s="105" t="s">
        <v>580</v>
      </c>
      <c r="BA33" s="105" t="s">
        <v>580</v>
      </c>
      <c r="BB33" s="105" t="s">
        <v>580</v>
      </c>
      <c r="BC33" s="105" t="s">
        <v>580</v>
      </c>
      <c r="BD33" s="105" t="s">
        <v>580</v>
      </c>
      <c r="BE33" s="105" t="s">
        <v>580</v>
      </c>
      <c r="BF33" s="105" t="s">
        <v>580</v>
      </c>
      <c r="BG33" s="105" t="s">
        <v>580</v>
      </c>
      <c r="BH33" s="105" t="s">
        <v>580</v>
      </c>
      <c r="BI33" s="105" t="s">
        <v>580</v>
      </c>
      <c r="BJ33" s="105">
        <v>0</v>
      </c>
      <c r="BK33" s="105">
        <v>0</v>
      </c>
      <c r="BL33" s="105" t="s">
        <v>580</v>
      </c>
      <c r="BM33" s="105" t="s">
        <v>580</v>
      </c>
      <c r="BN33" s="105" t="s">
        <v>580</v>
      </c>
      <c r="BO33" s="105" t="s">
        <v>580</v>
      </c>
      <c r="BP33" s="105" t="s">
        <v>580</v>
      </c>
      <c r="BQ33" s="105" t="s">
        <v>580</v>
      </c>
      <c r="BR33" s="105" t="s">
        <v>580</v>
      </c>
      <c r="BS33" s="105" t="s">
        <v>580</v>
      </c>
      <c r="BT33" s="105" t="s">
        <v>580</v>
      </c>
      <c r="BU33" s="105" t="s">
        <v>580</v>
      </c>
      <c r="BV33" s="105" t="s">
        <v>580</v>
      </c>
      <c r="BW33" s="105" t="s">
        <v>580</v>
      </c>
      <c r="BX33" s="105" t="s">
        <v>580</v>
      </c>
    </row>
    <row r="34" spans="1:76" ht="33" customHeight="1">
      <c r="A34" s="75" t="s">
        <v>506</v>
      </c>
      <c r="B34" s="190" t="s">
        <v>647</v>
      </c>
      <c r="C34" s="120" t="s">
        <v>700</v>
      </c>
      <c r="D34" s="105">
        <v>0</v>
      </c>
      <c r="E34" s="105" t="s">
        <v>580</v>
      </c>
      <c r="F34" s="202">
        <v>0</v>
      </c>
      <c r="G34" s="202">
        <v>0</v>
      </c>
      <c r="H34" s="210" t="s">
        <v>580</v>
      </c>
      <c r="I34" s="210" t="s">
        <v>580</v>
      </c>
      <c r="J34" s="210" t="s">
        <v>580</v>
      </c>
      <c r="K34" s="210" t="s">
        <v>580</v>
      </c>
      <c r="L34" s="210" t="s">
        <v>580</v>
      </c>
      <c r="M34" s="202" t="s">
        <v>580</v>
      </c>
      <c r="N34" s="202" t="s">
        <v>580</v>
      </c>
      <c r="O34" s="202" t="s">
        <v>580</v>
      </c>
      <c r="P34" s="202" t="s">
        <v>580</v>
      </c>
      <c r="Q34" s="202" t="s">
        <v>580</v>
      </c>
      <c r="R34" s="202" t="s">
        <v>580</v>
      </c>
      <c r="S34" s="202" t="s">
        <v>580</v>
      </c>
      <c r="T34" s="105">
        <v>0</v>
      </c>
      <c r="U34" s="105">
        <v>0</v>
      </c>
      <c r="V34" s="105" t="s">
        <v>580</v>
      </c>
      <c r="W34" s="105" t="s">
        <v>580</v>
      </c>
      <c r="X34" s="105" t="s">
        <v>580</v>
      </c>
      <c r="Y34" s="105" t="s">
        <v>580</v>
      </c>
      <c r="Z34" s="105" t="s">
        <v>580</v>
      </c>
      <c r="AA34" s="105" t="s">
        <v>580</v>
      </c>
      <c r="AB34" s="105" t="s">
        <v>580</v>
      </c>
      <c r="AC34" s="105" t="s">
        <v>580</v>
      </c>
      <c r="AD34" s="105" t="s">
        <v>580</v>
      </c>
      <c r="AE34" s="105" t="s">
        <v>580</v>
      </c>
      <c r="AF34" s="105" t="s">
        <v>580</v>
      </c>
      <c r="AG34" s="105" t="s">
        <v>580</v>
      </c>
      <c r="AH34" s="105">
        <v>0</v>
      </c>
      <c r="AI34" s="105">
        <v>0</v>
      </c>
      <c r="AJ34" s="105" t="s">
        <v>580</v>
      </c>
      <c r="AK34" s="105" t="s">
        <v>580</v>
      </c>
      <c r="AL34" s="105" t="s">
        <v>580</v>
      </c>
      <c r="AM34" s="105" t="s">
        <v>580</v>
      </c>
      <c r="AN34" s="105" t="s">
        <v>580</v>
      </c>
      <c r="AO34" s="105" t="s">
        <v>580</v>
      </c>
      <c r="AP34" s="105" t="s">
        <v>580</v>
      </c>
      <c r="AQ34" s="105" t="s">
        <v>580</v>
      </c>
      <c r="AR34" s="105" t="s">
        <v>580</v>
      </c>
      <c r="AS34" s="105" t="s">
        <v>580</v>
      </c>
      <c r="AT34" s="105" t="s">
        <v>580</v>
      </c>
      <c r="AU34" s="105" t="s">
        <v>580</v>
      </c>
      <c r="AV34" s="105">
        <v>0</v>
      </c>
      <c r="AW34" s="105">
        <v>0</v>
      </c>
      <c r="AX34" s="105" t="s">
        <v>580</v>
      </c>
      <c r="AY34" s="105" t="s">
        <v>580</v>
      </c>
      <c r="AZ34" s="105" t="s">
        <v>580</v>
      </c>
      <c r="BA34" s="105" t="s">
        <v>580</v>
      </c>
      <c r="BB34" s="105" t="s">
        <v>580</v>
      </c>
      <c r="BC34" s="105" t="s">
        <v>580</v>
      </c>
      <c r="BD34" s="105" t="s">
        <v>580</v>
      </c>
      <c r="BE34" s="105" t="s">
        <v>580</v>
      </c>
      <c r="BF34" s="105" t="s">
        <v>580</v>
      </c>
      <c r="BG34" s="105" t="s">
        <v>580</v>
      </c>
      <c r="BH34" s="105" t="s">
        <v>580</v>
      </c>
      <c r="BI34" s="105" t="s">
        <v>580</v>
      </c>
      <c r="BJ34" s="105">
        <v>0</v>
      </c>
      <c r="BK34" s="105">
        <v>0</v>
      </c>
      <c r="BL34" s="105" t="s">
        <v>580</v>
      </c>
      <c r="BM34" s="105" t="s">
        <v>580</v>
      </c>
      <c r="BN34" s="105" t="s">
        <v>580</v>
      </c>
      <c r="BO34" s="105" t="s">
        <v>580</v>
      </c>
      <c r="BP34" s="105" t="s">
        <v>580</v>
      </c>
      <c r="BQ34" s="105" t="s">
        <v>580</v>
      </c>
      <c r="BR34" s="105" t="s">
        <v>580</v>
      </c>
      <c r="BS34" s="105" t="s">
        <v>580</v>
      </c>
      <c r="BT34" s="105" t="s">
        <v>580</v>
      </c>
      <c r="BU34" s="105" t="s">
        <v>580</v>
      </c>
      <c r="BV34" s="105" t="s">
        <v>580</v>
      </c>
      <c r="BW34" s="105" t="s">
        <v>580</v>
      </c>
      <c r="BX34" s="105" t="s">
        <v>580</v>
      </c>
    </row>
    <row r="35" spans="1:76" ht="33" customHeight="1">
      <c r="A35" s="75" t="s">
        <v>532</v>
      </c>
      <c r="B35" s="190" t="s">
        <v>648</v>
      </c>
      <c r="C35" s="120" t="s">
        <v>700</v>
      </c>
      <c r="D35" s="105">
        <v>0</v>
      </c>
      <c r="E35" s="105" t="s">
        <v>580</v>
      </c>
      <c r="F35" s="202">
        <v>0</v>
      </c>
      <c r="G35" s="202">
        <v>0</v>
      </c>
      <c r="H35" s="210" t="s">
        <v>580</v>
      </c>
      <c r="I35" s="210" t="s">
        <v>580</v>
      </c>
      <c r="J35" s="210" t="s">
        <v>580</v>
      </c>
      <c r="K35" s="210" t="s">
        <v>580</v>
      </c>
      <c r="L35" s="210" t="s">
        <v>580</v>
      </c>
      <c r="M35" s="202" t="s">
        <v>580</v>
      </c>
      <c r="N35" s="202" t="s">
        <v>580</v>
      </c>
      <c r="O35" s="202" t="s">
        <v>580</v>
      </c>
      <c r="P35" s="202" t="s">
        <v>580</v>
      </c>
      <c r="Q35" s="202" t="s">
        <v>580</v>
      </c>
      <c r="R35" s="202" t="s">
        <v>580</v>
      </c>
      <c r="S35" s="202" t="s">
        <v>580</v>
      </c>
      <c r="T35" s="105">
        <v>0</v>
      </c>
      <c r="U35" s="105">
        <v>0</v>
      </c>
      <c r="V35" s="105" t="s">
        <v>580</v>
      </c>
      <c r="W35" s="105" t="s">
        <v>580</v>
      </c>
      <c r="X35" s="105" t="s">
        <v>580</v>
      </c>
      <c r="Y35" s="105" t="s">
        <v>580</v>
      </c>
      <c r="Z35" s="105" t="s">
        <v>580</v>
      </c>
      <c r="AA35" s="105" t="s">
        <v>580</v>
      </c>
      <c r="AB35" s="105" t="s">
        <v>580</v>
      </c>
      <c r="AC35" s="105" t="s">
        <v>580</v>
      </c>
      <c r="AD35" s="105" t="s">
        <v>580</v>
      </c>
      <c r="AE35" s="105" t="s">
        <v>580</v>
      </c>
      <c r="AF35" s="105" t="s">
        <v>580</v>
      </c>
      <c r="AG35" s="105" t="s">
        <v>580</v>
      </c>
      <c r="AH35" s="105">
        <v>0</v>
      </c>
      <c r="AI35" s="105">
        <v>0</v>
      </c>
      <c r="AJ35" s="105" t="s">
        <v>580</v>
      </c>
      <c r="AK35" s="105" t="s">
        <v>580</v>
      </c>
      <c r="AL35" s="105" t="s">
        <v>580</v>
      </c>
      <c r="AM35" s="105" t="s">
        <v>580</v>
      </c>
      <c r="AN35" s="105" t="s">
        <v>580</v>
      </c>
      <c r="AO35" s="105" t="s">
        <v>580</v>
      </c>
      <c r="AP35" s="105" t="s">
        <v>580</v>
      </c>
      <c r="AQ35" s="105" t="s">
        <v>580</v>
      </c>
      <c r="AR35" s="105" t="s">
        <v>580</v>
      </c>
      <c r="AS35" s="105" t="s">
        <v>580</v>
      </c>
      <c r="AT35" s="105" t="s">
        <v>580</v>
      </c>
      <c r="AU35" s="105" t="s">
        <v>580</v>
      </c>
      <c r="AV35" s="105">
        <v>0</v>
      </c>
      <c r="AW35" s="105">
        <v>0</v>
      </c>
      <c r="AX35" s="105" t="s">
        <v>580</v>
      </c>
      <c r="AY35" s="105" t="s">
        <v>580</v>
      </c>
      <c r="AZ35" s="105" t="s">
        <v>580</v>
      </c>
      <c r="BA35" s="105" t="s">
        <v>580</v>
      </c>
      <c r="BB35" s="105" t="s">
        <v>580</v>
      </c>
      <c r="BC35" s="105" t="s">
        <v>580</v>
      </c>
      <c r="BD35" s="105" t="s">
        <v>580</v>
      </c>
      <c r="BE35" s="105" t="s">
        <v>580</v>
      </c>
      <c r="BF35" s="105" t="s">
        <v>580</v>
      </c>
      <c r="BG35" s="105" t="s">
        <v>580</v>
      </c>
      <c r="BH35" s="105" t="s">
        <v>580</v>
      </c>
      <c r="BI35" s="105" t="s">
        <v>580</v>
      </c>
      <c r="BJ35" s="105">
        <v>0</v>
      </c>
      <c r="BK35" s="105">
        <v>0</v>
      </c>
      <c r="BL35" s="105" t="s">
        <v>580</v>
      </c>
      <c r="BM35" s="105" t="s">
        <v>580</v>
      </c>
      <c r="BN35" s="105" t="s">
        <v>580</v>
      </c>
      <c r="BO35" s="105" t="s">
        <v>580</v>
      </c>
      <c r="BP35" s="105" t="s">
        <v>580</v>
      </c>
      <c r="BQ35" s="105" t="s">
        <v>580</v>
      </c>
      <c r="BR35" s="105" t="s">
        <v>580</v>
      </c>
      <c r="BS35" s="105" t="s">
        <v>580</v>
      </c>
      <c r="BT35" s="105" t="s">
        <v>580</v>
      </c>
      <c r="BU35" s="105" t="s">
        <v>580</v>
      </c>
      <c r="BV35" s="105" t="s">
        <v>580</v>
      </c>
      <c r="BW35" s="105" t="s">
        <v>580</v>
      </c>
      <c r="BX35" s="105" t="s">
        <v>580</v>
      </c>
    </row>
    <row r="36" spans="1:76" ht="33" customHeight="1">
      <c r="A36" s="75" t="s">
        <v>533</v>
      </c>
      <c r="B36" s="190" t="s">
        <v>649</v>
      </c>
      <c r="C36" s="120" t="s">
        <v>700</v>
      </c>
      <c r="D36" s="105">
        <v>0</v>
      </c>
      <c r="E36" s="105" t="s">
        <v>580</v>
      </c>
      <c r="F36" s="202">
        <v>0</v>
      </c>
      <c r="G36" s="202">
        <v>0</v>
      </c>
      <c r="H36" s="210" t="s">
        <v>580</v>
      </c>
      <c r="I36" s="210" t="s">
        <v>580</v>
      </c>
      <c r="J36" s="210" t="s">
        <v>580</v>
      </c>
      <c r="K36" s="210" t="s">
        <v>580</v>
      </c>
      <c r="L36" s="210" t="s">
        <v>580</v>
      </c>
      <c r="M36" s="202" t="s">
        <v>580</v>
      </c>
      <c r="N36" s="202" t="s">
        <v>580</v>
      </c>
      <c r="O36" s="202" t="s">
        <v>580</v>
      </c>
      <c r="P36" s="202" t="s">
        <v>580</v>
      </c>
      <c r="Q36" s="202" t="s">
        <v>580</v>
      </c>
      <c r="R36" s="202" t="s">
        <v>580</v>
      </c>
      <c r="S36" s="202" t="s">
        <v>580</v>
      </c>
      <c r="T36" s="105">
        <v>0</v>
      </c>
      <c r="U36" s="105">
        <v>0</v>
      </c>
      <c r="V36" s="105" t="s">
        <v>580</v>
      </c>
      <c r="W36" s="105" t="s">
        <v>580</v>
      </c>
      <c r="X36" s="105" t="s">
        <v>580</v>
      </c>
      <c r="Y36" s="105" t="s">
        <v>580</v>
      </c>
      <c r="Z36" s="105" t="s">
        <v>580</v>
      </c>
      <c r="AA36" s="105" t="s">
        <v>580</v>
      </c>
      <c r="AB36" s="105" t="s">
        <v>580</v>
      </c>
      <c r="AC36" s="105" t="s">
        <v>580</v>
      </c>
      <c r="AD36" s="105" t="s">
        <v>580</v>
      </c>
      <c r="AE36" s="105" t="s">
        <v>580</v>
      </c>
      <c r="AF36" s="105" t="s">
        <v>580</v>
      </c>
      <c r="AG36" s="105" t="s">
        <v>580</v>
      </c>
      <c r="AH36" s="105">
        <v>0</v>
      </c>
      <c r="AI36" s="105">
        <v>0</v>
      </c>
      <c r="AJ36" s="105" t="s">
        <v>580</v>
      </c>
      <c r="AK36" s="105" t="s">
        <v>580</v>
      </c>
      <c r="AL36" s="105" t="s">
        <v>580</v>
      </c>
      <c r="AM36" s="105" t="s">
        <v>580</v>
      </c>
      <c r="AN36" s="105" t="s">
        <v>580</v>
      </c>
      <c r="AO36" s="105" t="s">
        <v>580</v>
      </c>
      <c r="AP36" s="105" t="s">
        <v>580</v>
      </c>
      <c r="AQ36" s="105" t="s">
        <v>580</v>
      </c>
      <c r="AR36" s="105" t="s">
        <v>580</v>
      </c>
      <c r="AS36" s="105" t="s">
        <v>580</v>
      </c>
      <c r="AT36" s="105" t="s">
        <v>580</v>
      </c>
      <c r="AU36" s="105" t="s">
        <v>580</v>
      </c>
      <c r="AV36" s="105">
        <v>0</v>
      </c>
      <c r="AW36" s="105">
        <v>0</v>
      </c>
      <c r="AX36" s="105" t="s">
        <v>580</v>
      </c>
      <c r="AY36" s="105" t="s">
        <v>580</v>
      </c>
      <c r="AZ36" s="105" t="s">
        <v>580</v>
      </c>
      <c r="BA36" s="105" t="s">
        <v>580</v>
      </c>
      <c r="BB36" s="105" t="s">
        <v>580</v>
      </c>
      <c r="BC36" s="105" t="s">
        <v>580</v>
      </c>
      <c r="BD36" s="105" t="s">
        <v>580</v>
      </c>
      <c r="BE36" s="105" t="s">
        <v>580</v>
      </c>
      <c r="BF36" s="105" t="s">
        <v>580</v>
      </c>
      <c r="BG36" s="105" t="s">
        <v>580</v>
      </c>
      <c r="BH36" s="105" t="s">
        <v>580</v>
      </c>
      <c r="BI36" s="105" t="s">
        <v>580</v>
      </c>
      <c r="BJ36" s="105">
        <v>0</v>
      </c>
      <c r="BK36" s="105">
        <v>0</v>
      </c>
      <c r="BL36" s="105" t="s">
        <v>580</v>
      </c>
      <c r="BM36" s="105" t="s">
        <v>580</v>
      </c>
      <c r="BN36" s="105" t="s">
        <v>580</v>
      </c>
      <c r="BO36" s="105" t="s">
        <v>580</v>
      </c>
      <c r="BP36" s="105" t="s">
        <v>580</v>
      </c>
      <c r="BQ36" s="105" t="s">
        <v>580</v>
      </c>
      <c r="BR36" s="105" t="s">
        <v>580</v>
      </c>
      <c r="BS36" s="105" t="s">
        <v>580</v>
      </c>
      <c r="BT36" s="105" t="s">
        <v>580</v>
      </c>
      <c r="BU36" s="105" t="s">
        <v>580</v>
      </c>
      <c r="BV36" s="105" t="s">
        <v>580</v>
      </c>
      <c r="BW36" s="105" t="s">
        <v>580</v>
      </c>
      <c r="BX36" s="105" t="s">
        <v>580</v>
      </c>
    </row>
    <row r="37" spans="1:76" ht="33" customHeight="1">
      <c r="A37" s="75" t="s">
        <v>507</v>
      </c>
      <c r="B37" s="190" t="s">
        <v>650</v>
      </c>
      <c r="C37" s="120" t="s">
        <v>700</v>
      </c>
      <c r="D37" s="105">
        <v>0</v>
      </c>
      <c r="E37" s="105" t="s">
        <v>580</v>
      </c>
      <c r="F37" s="202">
        <v>0</v>
      </c>
      <c r="G37" s="202">
        <v>0</v>
      </c>
      <c r="H37" s="210" t="s">
        <v>580</v>
      </c>
      <c r="I37" s="210" t="s">
        <v>580</v>
      </c>
      <c r="J37" s="210" t="s">
        <v>580</v>
      </c>
      <c r="K37" s="210" t="s">
        <v>580</v>
      </c>
      <c r="L37" s="210" t="s">
        <v>580</v>
      </c>
      <c r="M37" s="202" t="s">
        <v>580</v>
      </c>
      <c r="N37" s="202" t="s">
        <v>580</v>
      </c>
      <c r="O37" s="202" t="s">
        <v>580</v>
      </c>
      <c r="P37" s="202" t="s">
        <v>580</v>
      </c>
      <c r="Q37" s="202" t="s">
        <v>580</v>
      </c>
      <c r="R37" s="202" t="s">
        <v>580</v>
      </c>
      <c r="S37" s="202" t="s">
        <v>580</v>
      </c>
      <c r="T37" s="105">
        <v>0</v>
      </c>
      <c r="U37" s="105">
        <v>0</v>
      </c>
      <c r="V37" s="105" t="s">
        <v>580</v>
      </c>
      <c r="W37" s="105" t="s">
        <v>580</v>
      </c>
      <c r="X37" s="105" t="s">
        <v>580</v>
      </c>
      <c r="Y37" s="105" t="s">
        <v>580</v>
      </c>
      <c r="Z37" s="105" t="s">
        <v>580</v>
      </c>
      <c r="AA37" s="105" t="s">
        <v>580</v>
      </c>
      <c r="AB37" s="105" t="s">
        <v>580</v>
      </c>
      <c r="AC37" s="105" t="s">
        <v>580</v>
      </c>
      <c r="AD37" s="105" t="s">
        <v>580</v>
      </c>
      <c r="AE37" s="105" t="s">
        <v>580</v>
      </c>
      <c r="AF37" s="105" t="s">
        <v>580</v>
      </c>
      <c r="AG37" s="105" t="s">
        <v>580</v>
      </c>
      <c r="AH37" s="105">
        <v>0</v>
      </c>
      <c r="AI37" s="105">
        <v>0</v>
      </c>
      <c r="AJ37" s="105" t="s">
        <v>580</v>
      </c>
      <c r="AK37" s="105" t="s">
        <v>580</v>
      </c>
      <c r="AL37" s="105" t="s">
        <v>580</v>
      </c>
      <c r="AM37" s="105" t="s">
        <v>580</v>
      </c>
      <c r="AN37" s="105" t="s">
        <v>580</v>
      </c>
      <c r="AO37" s="105" t="s">
        <v>580</v>
      </c>
      <c r="AP37" s="105" t="s">
        <v>580</v>
      </c>
      <c r="AQ37" s="105" t="s">
        <v>580</v>
      </c>
      <c r="AR37" s="105" t="s">
        <v>580</v>
      </c>
      <c r="AS37" s="105" t="s">
        <v>580</v>
      </c>
      <c r="AT37" s="105" t="s">
        <v>580</v>
      </c>
      <c r="AU37" s="105" t="s">
        <v>580</v>
      </c>
      <c r="AV37" s="105">
        <v>0</v>
      </c>
      <c r="AW37" s="105">
        <v>0</v>
      </c>
      <c r="AX37" s="105" t="s">
        <v>580</v>
      </c>
      <c r="AY37" s="105" t="s">
        <v>580</v>
      </c>
      <c r="AZ37" s="105" t="s">
        <v>580</v>
      </c>
      <c r="BA37" s="105" t="s">
        <v>580</v>
      </c>
      <c r="BB37" s="105" t="s">
        <v>580</v>
      </c>
      <c r="BC37" s="105" t="s">
        <v>580</v>
      </c>
      <c r="BD37" s="105" t="s">
        <v>580</v>
      </c>
      <c r="BE37" s="105" t="s">
        <v>580</v>
      </c>
      <c r="BF37" s="105" t="s">
        <v>580</v>
      </c>
      <c r="BG37" s="105" t="s">
        <v>580</v>
      </c>
      <c r="BH37" s="105" t="s">
        <v>580</v>
      </c>
      <c r="BI37" s="105" t="s">
        <v>580</v>
      </c>
      <c r="BJ37" s="105">
        <v>0</v>
      </c>
      <c r="BK37" s="105">
        <v>0</v>
      </c>
      <c r="BL37" s="105" t="s">
        <v>580</v>
      </c>
      <c r="BM37" s="105" t="s">
        <v>580</v>
      </c>
      <c r="BN37" s="105" t="s">
        <v>580</v>
      </c>
      <c r="BO37" s="105" t="s">
        <v>580</v>
      </c>
      <c r="BP37" s="105" t="s">
        <v>580</v>
      </c>
      <c r="BQ37" s="105" t="s">
        <v>580</v>
      </c>
      <c r="BR37" s="105" t="s">
        <v>580</v>
      </c>
      <c r="BS37" s="105" t="s">
        <v>580</v>
      </c>
      <c r="BT37" s="105" t="s">
        <v>580</v>
      </c>
      <c r="BU37" s="105" t="s">
        <v>580</v>
      </c>
      <c r="BV37" s="105" t="s">
        <v>580</v>
      </c>
      <c r="BW37" s="105" t="s">
        <v>580</v>
      </c>
      <c r="BX37" s="105" t="s">
        <v>580</v>
      </c>
    </row>
    <row r="38" spans="1:76" ht="33" customHeight="1">
      <c r="A38" s="75" t="s">
        <v>536</v>
      </c>
      <c r="B38" s="190" t="s">
        <v>651</v>
      </c>
      <c r="C38" s="120" t="s">
        <v>700</v>
      </c>
      <c r="D38" s="105">
        <v>0</v>
      </c>
      <c r="E38" s="105" t="s">
        <v>580</v>
      </c>
      <c r="F38" s="202">
        <v>0</v>
      </c>
      <c r="G38" s="202">
        <v>0</v>
      </c>
      <c r="H38" s="210" t="s">
        <v>580</v>
      </c>
      <c r="I38" s="210" t="s">
        <v>580</v>
      </c>
      <c r="J38" s="210" t="s">
        <v>580</v>
      </c>
      <c r="K38" s="210" t="s">
        <v>580</v>
      </c>
      <c r="L38" s="210" t="s">
        <v>580</v>
      </c>
      <c r="M38" s="202" t="s">
        <v>580</v>
      </c>
      <c r="N38" s="202" t="s">
        <v>580</v>
      </c>
      <c r="O38" s="202" t="s">
        <v>580</v>
      </c>
      <c r="P38" s="202" t="s">
        <v>580</v>
      </c>
      <c r="Q38" s="202" t="s">
        <v>580</v>
      </c>
      <c r="R38" s="202" t="s">
        <v>580</v>
      </c>
      <c r="S38" s="202" t="s">
        <v>580</v>
      </c>
      <c r="T38" s="105">
        <v>0</v>
      </c>
      <c r="U38" s="105">
        <v>0</v>
      </c>
      <c r="V38" s="105" t="s">
        <v>580</v>
      </c>
      <c r="W38" s="105" t="s">
        <v>580</v>
      </c>
      <c r="X38" s="105" t="s">
        <v>580</v>
      </c>
      <c r="Y38" s="105" t="s">
        <v>580</v>
      </c>
      <c r="Z38" s="105" t="s">
        <v>580</v>
      </c>
      <c r="AA38" s="105" t="s">
        <v>580</v>
      </c>
      <c r="AB38" s="105" t="s">
        <v>580</v>
      </c>
      <c r="AC38" s="105" t="s">
        <v>580</v>
      </c>
      <c r="AD38" s="105" t="s">
        <v>580</v>
      </c>
      <c r="AE38" s="105" t="s">
        <v>580</v>
      </c>
      <c r="AF38" s="105" t="s">
        <v>580</v>
      </c>
      <c r="AG38" s="105" t="s">
        <v>580</v>
      </c>
      <c r="AH38" s="105">
        <v>0</v>
      </c>
      <c r="AI38" s="105">
        <v>0</v>
      </c>
      <c r="AJ38" s="105" t="s">
        <v>580</v>
      </c>
      <c r="AK38" s="105" t="s">
        <v>580</v>
      </c>
      <c r="AL38" s="105" t="s">
        <v>580</v>
      </c>
      <c r="AM38" s="105" t="s">
        <v>580</v>
      </c>
      <c r="AN38" s="105" t="s">
        <v>580</v>
      </c>
      <c r="AO38" s="105" t="s">
        <v>580</v>
      </c>
      <c r="AP38" s="105" t="s">
        <v>580</v>
      </c>
      <c r="AQ38" s="105" t="s">
        <v>580</v>
      </c>
      <c r="AR38" s="105" t="s">
        <v>580</v>
      </c>
      <c r="AS38" s="105" t="s">
        <v>580</v>
      </c>
      <c r="AT38" s="105" t="s">
        <v>580</v>
      </c>
      <c r="AU38" s="105" t="s">
        <v>580</v>
      </c>
      <c r="AV38" s="105">
        <v>0</v>
      </c>
      <c r="AW38" s="105">
        <v>0</v>
      </c>
      <c r="AX38" s="105" t="s">
        <v>580</v>
      </c>
      <c r="AY38" s="105" t="s">
        <v>580</v>
      </c>
      <c r="AZ38" s="105" t="s">
        <v>580</v>
      </c>
      <c r="BA38" s="105" t="s">
        <v>580</v>
      </c>
      <c r="BB38" s="105" t="s">
        <v>580</v>
      </c>
      <c r="BC38" s="105" t="s">
        <v>580</v>
      </c>
      <c r="BD38" s="105" t="s">
        <v>580</v>
      </c>
      <c r="BE38" s="105" t="s">
        <v>580</v>
      </c>
      <c r="BF38" s="105" t="s">
        <v>580</v>
      </c>
      <c r="BG38" s="105" t="s">
        <v>580</v>
      </c>
      <c r="BH38" s="105" t="s">
        <v>580</v>
      </c>
      <c r="BI38" s="105" t="s">
        <v>580</v>
      </c>
      <c r="BJ38" s="105">
        <v>0</v>
      </c>
      <c r="BK38" s="105">
        <v>0</v>
      </c>
      <c r="BL38" s="105" t="s">
        <v>580</v>
      </c>
      <c r="BM38" s="105" t="s">
        <v>580</v>
      </c>
      <c r="BN38" s="105" t="s">
        <v>580</v>
      </c>
      <c r="BO38" s="105" t="s">
        <v>580</v>
      </c>
      <c r="BP38" s="105" t="s">
        <v>580</v>
      </c>
      <c r="BQ38" s="105" t="s">
        <v>580</v>
      </c>
      <c r="BR38" s="105" t="s">
        <v>580</v>
      </c>
      <c r="BS38" s="105" t="s">
        <v>580</v>
      </c>
      <c r="BT38" s="105" t="s">
        <v>580</v>
      </c>
      <c r="BU38" s="105" t="s">
        <v>580</v>
      </c>
      <c r="BV38" s="105" t="s">
        <v>580</v>
      </c>
      <c r="BW38" s="105" t="s">
        <v>580</v>
      </c>
      <c r="BX38" s="105" t="s">
        <v>580</v>
      </c>
    </row>
    <row r="39" spans="1:76" ht="33" customHeight="1">
      <c r="A39" s="75" t="s">
        <v>536</v>
      </c>
      <c r="B39" s="190" t="s">
        <v>652</v>
      </c>
      <c r="C39" s="120" t="s">
        <v>700</v>
      </c>
      <c r="D39" s="105">
        <v>0</v>
      </c>
      <c r="E39" s="105" t="s">
        <v>580</v>
      </c>
      <c r="F39" s="202">
        <v>0</v>
      </c>
      <c r="G39" s="202">
        <v>0</v>
      </c>
      <c r="H39" s="210" t="s">
        <v>580</v>
      </c>
      <c r="I39" s="210" t="s">
        <v>580</v>
      </c>
      <c r="J39" s="210" t="s">
        <v>580</v>
      </c>
      <c r="K39" s="210" t="s">
        <v>580</v>
      </c>
      <c r="L39" s="210" t="s">
        <v>580</v>
      </c>
      <c r="M39" s="202" t="s">
        <v>580</v>
      </c>
      <c r="N39" s="202" t="s">
        <v>580</v>
      </c>
      <c r="O39" s="202" t="s">
        <v>580</v>
      </c>
      <c r="P39" s="202" t="s">
        <v>580</v>
      </c>
      <c r="Q39" s="202" t="s">
        <v>580</v>
      </c>
      <c r="R39" s="202" t="s">
        <v>580</v>
      </c>
      <c r="S39" s="202" t="s">
        <v>580</v>
      </c>
      <c r="T39" s="105">
        <v>0</v>
      </c>
      <c r="U39" s="105">
        <v>0</v>
      </c>
      <c r="V39" s="105" t="s">
        <v>580</v>
      </c>
      <c r="W39" s="105" t="s">
        <v>580</v>
      </c>
      <c r="X39" s="105" t="s">
        <v>580</v>
      </c>
      <c r="Y39" s="105" t="s">
        <v>580</v>
      </c>
      <c r="Z39" s="105" t="s">
        <v>580</v>
      </c>
      <c r="AA39" s="105" t="s">
        <v>580</v>
      </c>
      <c r="AB39" s="105" t="s">
        <v>580</v>
      </c>
      <c r="AC39" s="105" t="s">
        <v>580</v>
      </c>
      <c r="AD39" s="105" t="s">
        <v>580</v>
      </c>
      <c r="AE39" s="105" t="s">
        <v>580</v>
      </c>
      <c r="AF39" s="105" t="s">
        <v>580</v>
      </c>
      <c r="AG39" s="105" t="s">
        <v>580</v>
      </c>
      <c r="AH39" s="105">
        <v>0</v>
      </c>
      <c r="AI39" s="105">
        <v>0</v>
      </c>
      <c r="AJ39" s="105" t="s">
        <v>580</v>
      </c>
      <c r="AK39" s="105" t="s">
        <v>580</v>
      </c>
      <c r="AL39" s="105" t="s">
        <v>580</v>
      </c>
      <c r="AM39" s="105" t="s">
        <v>580</v>
      </c>
      <c r="AN39" s="105" t="s">
        <v>580</v>
      </c>
      <c r="AO39" s="105" t="s">
        <v>580</v>
      </c>
      <c r="AP39" s="105" t="s">
        <v>580</v>
      </c>
      <c r="AQ39" s="105" t="s">
        <v>580</v>
      </c>
      <c r="AR39" s="105" t="s">
        <v>580</v>
      </c>
      <c r="AS39" s="105" t="s">
        <v>580</v>
      </c>
      <c r="AT39" s="105" t="s">
        <v>580</v>
      </c>
      <c r="AU39" s="105" t="s">
        <v>580</v>
      </c>
      <c r="AV39" s="105">
        <v>0</v>
      </c>
      <c r="AW39" s="105">
        <v>0</v>
      </c>
      <c r="AX39" s="105" t="s">
        <v>580</v>
      </c>
      <c r="AY39" s="105" t="s">
        <v>580</v>
      </c>
      <c r="AZ39" s="105" t="s">
        <v>580</v>
      </c>
      <c r="BA39" s="105" t="s">
        <v>580</v>
      </c>
      <c r="BB39" s="105" t="s">
        <v>580</v>
      </c>
      <c r="BC39" s="105" t="s">
        <v>580</v>
      </c>
      <c r="BD39" s="105" t="s">
        <v>580</v>
      </c>
      <c r="BE39" s="105" t="s">
        <v>580</v>
      </c>
      <c r="BF39" s="105" t="s">
        <v>580</v>
      </c>
      <c r="BG39" s="105" t="s">
        <v>580</v>
      </c>
      <c r="BH39" s="105" t="s">
        <v>580</v>
      </c>
      <c r="BI39" s="105" t="s">
        <v>580</v>
      </c>
      <c r="BJ39" s="105">
        <v>0</v>
      </c>
      <c r="BK39" s="105">
        <v>0</v>
      </c>
      <c r="BL39" s="105" t="s">
        <v>580</v>
      </c>
      <c r="BM39" s="105" t="s">
        <v>580</v>
      </c>
      <c r="BN39" s="105" t="s">
        <v>580</v>
      </c>
      <c r="BO39" s="105" t="s">
        <v>580</v>
      </c>
      <c r="BP39" s="105" t="s">
        <v>580</v>
      </c>
      <c r="BQ39" s="105" t="s">
        <v>580</v>
      </c>
      <c r="BR39" s="105" t="s">
        <v>580</v>
      </c>
      <c r="BS39" s="105" t="s">
        <v>580</v>
      </c>
      <c r="BT39" s="105" t="s">
        <v>580</v>
      </c>
      <c r="BU39" s="105" t="s">
        <v>580</v>
      </c>
      <c r="BV39" s="105" t="s">
        <v>580</v>
      </c>
      <c r="BW39" s="105" t="s">
        <v>580</v>
      </c>
      <c r="BX39" s="105" t="s">
        <v>580</v>
      </c>
    </row>
    <row r="40" spans="1:76" ht="33" customHeight="1">
      <c r="A40" s="75" t="s">
        <v>536</v>
      </c>
      <c r="B40" s="190" t="s">
        <v>653</v>
      </c>
      <c r="C40" s="120" t="s">
        <v>700</v>
      </c>
      <c r="D40" s="105">
        <v>0</v>
      </c>
      <c r="E40" s="105" t="s">
        <v>580</v>
      </c>
      <c r="F40" s="202">
        <v>0</v>
      </c>
      <c r="G40" s="202">
        <v>0</v>
      </c>
      <c r="H40" s="210" t="s">
        <v>580</v>
      </c>
      <c r="I40" s="210" t="s">
        <v>580</v>
      </c>
      <c r="J40" s="210" t="s">
        <v>580</v>
      </c>
      <c r="K40" s="210" t="s">
        <v>580</v>
      </c>
      <c r="L40" s="210" t="s">
        <v>580</v>
      </c>
      <c r="M40" s="202" t="s">
        <v>580</v>
      </c>
      <c r="N40" s="202" t="s">
        <v>580</v>
      </c>
      <c r="O40" s="202" t="s">
        <v>580</v>
      </c>
      <c r="P40" s="202" t="s">
        <v>580</v>
      </c>
      <c r="Q40" s="202" t="s">
        <v>580</v>
      </c>
      <c r="R40" s="202" t="s">
        <v>580</v>
      </c>
      <c r="S40" s="202" t="s">
        <v>580</v>
      </c>
      <c r="T40" s="105">
        <v>0</v>
      </c>
      <c r="U40" s="105">
        <v>0</v>
      </c>
      <c r="V40" s="105" t="s">
        <v>580</v>
      </c>
      <c r="W40" s="105" t="s">
        <v>580</v>
      </c>
      <c r="X40" s="105" t="s">
        <v>580</v>
      </c>
      <c r="Y40" s="105" t="s">
        <v>580</v>
      </c>
      <c r="Z40" s="105" t="s">
        <v>580</v>
      </c>
      <c r="AA40" s="105" t="s">
        <v>580</v>
      </c>
      <c r="AB40" s="105" t="s">
        <v>580</v>
      </c>
      <c r="AC40" s="105" t="s">
        <v>580</v>
      </c>
      <c r="AD40" s="105" t="s">
        <v>580</v>
      </c>
      <c r="AE40" s="105" t="s">
        <v>580</v>
      </c>
      <c r="AF40" s="105" t="s">
        <v>580</v>
      </c>
      <c r="AG40" s="105" t="s">
        <v>580</v>
      </c>
      <c r="AH40" s="105">
        <v>0</v>
      </c>
      <c r="AI40" s="105">
        <v>0</v>
      </c>
      <c r="AJ40" s="105" t="s">
        <v>580</v>
      </c>
      <c r="AK40" s="105" t="s">
        <v>580</v>
      </c>
      <c r="AL40" s="105" t="s">
        <v>580</v>
      </c>
      <c r="AM40" s="105" t="s">
        <v>580</v>
      </c>
      <c r="AN40" s="105" t="s">
        <v>580</v>
      </c>
      <c r="AO40" s="105" t="s">
        <v>580</v>
      </c>
      <c r="AP40" s="105" t="s">
        <v>580</v>
      </c>
      <c r="AQ40" s="105" t="s">
        <v>580</v>
      </c>
      <c r="AR40" s="105" t="s">
        <v>580</v>
      </c>
      <c r="AS40" s="105" t="s">
        <v>580</v>
      </c>
      <c r="AT40" s="105" t="s">
        <v>580</v>
      </c>
      <c r="AU40" s="105" t="s">
        <v>580</v>
      </c>
      <c r="AV40" s="105">
        <v>0</v>
      </c>
      <c r="AW40" s="105">
        <v>0</v>
      </c>
      <c r="AX40" s="105" t="s">
        <v>580</v>
      </c>
      <c r="AY40" s="105" t="s">
        <v>580</v>
      </c>
      <c r="AZ40" s="105" t="s">
        <v>580</v>
      </c>
      <c r="BA40" s="105" t="s">
        <v>580</v>
      </c>
      <c r="BB40" s="105" t="s">
        <v>580</v>
      </c>
      <c r="BC40" s="105" t="s">
        <v>580</v>
      </c>
      <c r="BD40" s="105" t="s">
        <v>580</v>
      </c>
      <c r="BE40" s="105" t="s">
        <v>580</v>
      </c>
      <c r="BF40" s="105" t="s">
        <v>580</v>
      </c>
      <c r="BG40" s="105" t="s">
        <v>580</v>
      </c>
      <c r="BH40" s="105" t="s">
        <v>580</v>
      </c>
      <c r="BI40" s="105" t="s">
        <v>580</v>
      </c>
      <c r="BJ40" s="105">
        <v>0</v>
      </c>
      <c r="BK40" s="105">
        <v>0</v>
      </c>
      <c r="BL40" s="105" t="s">
        <v>580</v>
      </c>
      <c r="BM40" s="105" t="s">
        <v>580</v>
      </c>
      <c r="BN40" s="105" t="s">
        <v>580</v>
      </c>
      <c r="BO40" s="105" t="s">
        <v>580</v>
      </c>
      <c r="BP40" s="105" t="s">
        <v>580</v>
      </c>
      <c r="BQ40" s="105" t="s">
        <v>580</v>
      </c>
      <c r="BR40" s="105" t="s">
        <v>580</v>
      </c>
      <c r="BS40" s="105" t="s">
        <v>580</v>
      </c>
      <c r="BT40" s="105" t="s">
        <v>580</v>
      </c>
      <c r="BU40" s="105" t="s">
        <v>580</v>
      </c>
      <c r="BV40" s="105" t="s">
        <v>580</v>
      </c>
      <c r="BW40" s="105" t="s">
        <v>580</v>
      </c>
      <c r="BX40" s="105" t="s">
        <v>580</v>
      </c>
    </row>
    <row r="41" spans="1:76" ht="33" customHeight="1">
      <c r="A41" s="75" t="s">
        <v>536</v>
      </c>
      <c r="B41" s="190" t="s">
        <v>654</v>
      </c>
      <c r="C41" s="120" t="s">
        <v>700</v>
      </c>
      <c r="D41" s="105">
        <v>0</v>
      </c>
      <c r="E41" s="105" t="s">
        <v>580</v>
      </c>
      <c r="F41" s="202">
        <v>0</v>
      </c>
      <c r="G41" s="202">
        <v>0</v>
      </c>
      <c r="H41" s="210" t="s">
        <v>580</v>
      </c>
      <c r="I41" s="210" t="s">
        <v>580</v>
      </c>
      <c r="J41" s="210" t="s">
        <v>580</v>
      </c>
      <c r="K41" s="210" t="s">
        <v>580</v>
      </c>
      <c r="L41" s="210" t="s">
        <v>580</v>
      </c>
      <c r="M41" s="202" t="s">
        <v>580</v>
      </c>
      <c r="N41" s="202" t="s">
        <v>580</v>
      </c>
      <c r="O41" s="202" t="s">
        <v>580</v>
      </c>
      <c r="P41" s="202" t="s">
        <v>580</v>
      </c>
      <c r="Q41" s="202" t="s">
        <v>580</v>
      </c>
      <c r="R41" s="202" t="s">
        <v>580</v>
      </c>
      <c r="S41" s="202" t="s">
        <v>580</v>
      </c>
      <c r="T41" s="105">
        <v>0</v>
      </c>
      <c r="U41" s="105">
        <v>0</v>
      </c>
      <c r="V41" s="105" t="s">
        <v>580</v>
      </c>
      <c r="W41" s="105" t="s">
        <v>580</v>
      </c>
      <c r="X41" s="105" t="s">
        <v>580</v>
      </c>
      <c r="Y41" s="105" t="s">
        <v>580</v>
      </c>
      <c r="Z41" s="105" t="s">
        <v>580</v>
      </c>
      <c r="AA41" s="105" t="s">
        <v>580</v>
      </c>
      <c r="AB41" s="105" t="s">
        <v>580</v>
      </c>
      <c r="AC41" s="105" t="s">
        <v>580</v>
      </c>
      <c r="AD41" s="105" t="s">
        <v>580</v>
      </c>
      <c r="AE41" s="105" t="s">
        <v>580</v>
      </c>
      <c r="AF41" s="105" t="s">
        <v>580</v>
      </c>
      <c r="AG41" s="105" t="s">
        <v>580</v>
      </c>
      <c r="AH41" s="105">
        <v>0</v>
      </c>
      <c r="AI41" s="105">
        <v>0</v>
      </c>
      <c r="AJ41" s="105" t="s">
        <v>580</v>
      </c>
      <c r="AK41" s="105" t="s">
        <v>580</v>
      </c>
      <c r="AL41" s="105" t="s">
        <v>580</v>
      </c>
      <c r="AM41" s="105" t="s">
        <v>580</v>
      </c>
      <c r="AN41" s="105" t="s">
        <v>580</v>
      </c>
      <c r="AO41" s="105" t="s">
        <v>580</v>
      </c>
      <c r="AP41" s="105" t="s">
        <v>580</v>
      </c>
      <c r="AQ41" s="105" t="s">
        <v>580</v>
      </c>
      <c r="AR41" s="105" t="s">
        <v>580</v>
      </c>
      <c r="AS41" s="105" t="s">
        <v>580</v>
      </c>
      <c r="AT41" s="105" t="s">
        <v>580</v>
      </c>
      <c r="AU41" s="105" t="s">
        <v>580</v>
      </c>
      <c r="AV41" s="105">
        <v>0</v>
      </c>
      <c r="AW41" s="105">
        <v>0</v>
      </c>
      <c r="AX41" s="105" t="s">
        <v>580</v>
      </c>
      <c r="AY41" s="105" t="s">
        <v>580</v>
      </c>
      <c r="AZ41" s="105" t="s">
        <v>580</v>
      </c>
      <c r="BA41" s="105" t="s">
        <v>580</v>
      </c>
      <c r="BB41" s="105" t="s">
        <v>580</v>
      </c>
      <c r="BC41" s="105" t="s">
        <v>580</v>
      </c>
      <c r="BD41" s="105" t="s">
        <v>580</v>
      </c>
      <c r="BE41" s="105" t="s">
        <v>580</v>
      </c>
      <c r="BF41" s="105" t="s">
        <v>580</v>
      </c>
      <c r="BG41" s="105" t="s">
        <v>580</v>
      </c>
      <c r="BH41" s="105" t="s">
        <v>580</v>
      </c>
      <c r="BI41" s="105" t="s">
        <v>580</v>
      </c>
      <c r="BJ41" s="105">
        <v>0</v>
      </c>
      <c r="BK41" s="105">
        <v>0</v>
      </c>
      <c r="BL41" s="105" t="s">
        <v>580</v>
      </c>
      <c r="BM41" s="105" t="s">
        <v>580</v>
      </c>
      <c r="BN41" s="105" t="s">
        <v>580</v>
      </c>
      <c r="BO41" s="105" t="s">
        <v>580</v>
      </c>
      <c r="BP41" s="105" t="s">
        <v>580</v>
      </c>
      <c r="BQ41" s="105" t="s">
        <v>580</v>
      </c>
      <c r="BR41" s="105" t="s">
        <v>580</v>
      </c>
      <c r="BS41" s="105" t="s">
        <v>580</v>
      </c>
      <c r="BT41" s="105" t="s">
        <v>580</v>
      </c>
      <c r="BU41" s="105" t="s">
        <v>580</v>
      </c>
      <c r="BV41" s="105" t="s">
        <v>580</v>
      </c>
      <c r="BW41" s="105" t="s">
        <v>580</v>
      </c>
      <c r="BX41" s="105" t="s">
        <v>580</v>
      </c>
    </row>
    <row r="42" spans="1:76" ht="33" customHeight="1">
      <c r="A42" s="75" t="s">
        <v>537</v>
      </c>
      <c r="B42" s="190" t="s">
        <v>651</v>
      </c>
      <c r="C42" s="120" t="s">
        <v>700</v>
      </c>
      <c r="D42" s="105">
        <v>0</v>
      </c>
      <c r="E42" s="105" t="s">
        <v>580</v>
      </c>
      <c r="F42" s="202">
        <v>0</v>
      </c>
      <c r="G42" s="202">
        <v>0</v>
      </c>
      <c r="H42" s="210" t="s">
        <v>580</v>
      </c>
      <c r="I42" s="210" t="s">
        <v>580</v>
      </c>
      <c r="J42" s="210" t="s">
        <v>580</v>
      </c>
      <c r="K42" s="210" t="s">
        <v>580</v>
      </c>
      <c r="L42" s="210" t="s">
        <v>580</v>
      </c>
      <c r="M42" s="202" t="s">
        <v>580</v>
      </c>
      <c r="N42" s="202" t="s">
        <v>580</v>
      </c>
      <c r="O42" s="202" t="s">
        <v>580</v>
      </c>
      <c r="P42" s="202" t="s">
        <v>580</v>
      </c>
      <c r="Q42" s="202" t="s">
        <v>580</v>
      </c>
      <c r="R42" s="202" t="s">
        <v>580</v>
      </c>
      <c r="S42" s="202" t="s">
        <v>580</v>
      </c>
      <c r="T42" s="105">
        <v>0</v>
      </c>
      <c r="U42" s="105">
        <v>0</v>
      </c>
      <c r="V42" s="105" t="s">
        <v>580</v>
      </c>
      <c r="W42" s="105" t="s">
        <v>580</v>
      </c>
      <c r="X42" s="105" t="s">
        <v>580</v>
      </c>
      <c r="Y42" s="105" t="s">
        <v>580</v>
      </c>
      <c r="Z42" s="105" t="s">
        <v>580</v>
      </c>
      <c r="AA42" s="105" t="s">
        <v>580</v>
      </c>
      <c r="AB42" s="105" t="s">
        <v>580</v>
      </c>
      <c r="AC42" s="105" t="s">
        <v>580</v>
      </c>
      <c r="AD42" s="105" t="s">
        <v>580</v>
      </c>
      <c r="AE42" s="105" t="s">
        <v>580</v>
      </c>
      <c r="AF42" s="105" t="s">
        <v>580</v>
      </c>
      <c r="AG42" s="105" t="s">
        <v>580</v>
      </c>
      <c r="AH42" s="105">
        <v>0</v>
      </c>
      <c r="AI42" s="105">
        <v>0</v>
      </c>
      <c r="AJ42" s="105" t="s">
        <v>580</v>
      </c>
      <c r="AK42" s="105" t="s">
        <v>580</v>
      </c>
      <c r="AL42" s="105" t="s">
        <v>580</v>
      </c>
      <c r="AM42" s="105" t="s">
        <v>580</v>
      </c>
      <c r="AN42" s="105" t="s">
        <v>580</v>
      </c>
      <c r="AO42" s="105" t="s">
        <v>580</v>
      </c>
      <c r="AP42" s="105" t="s">
        <v>580</v>
      </c>
      <c r="AQ42" s="105" t="s">
        <v>580</v>
      </c>
      <c r="AR42" s="105" t="s">
        <v>580</v>
      </c>
      <c r="AS42" s="105" t="s">
        <v>580</v>
      </c>
      <c r="AT42" s="105" t="s">
        <v>580</v>
      </c>
      <c r="AU42" s="105" t="s">
        <v>580</v>
      </c>
      <c r="AV42" s="105">
        <v>0</v>
      </c>
      <c r="AW42" s="105">
        <v>0</v>
      </c>
      <c r="AX42" s="105" t="s">
        <v>580</v>
      </c>
      <c r="AY42" s="105" t="s">
        <v>580</v>
      </c>
      <c r="AZ42" s="105" t="s">
        <v>580</v>
      </c>
      <c r="BA42" s="105" t="s">
        <v>580</v>
      </c>
      <c r="BB42" s="105" t="s">
        <v>580</v>
      </c>
      <c r="BC42" s="105" t="s">
        <v>580</v>
      </c>
      <c r="BD42" s="105" t="s">
        <v>580</v>
      </c>
      <c r="BE42" s="105" t="s">
        <v>580</v>
      </c>
      <c r="BF42" s="105" t="s">
        <v>580</v>
      </c>
      <c r="BG42" s="105" t="s">
        <v>580</v>
      </c>
      <c r="BH42" s="105" t="s">
        <v>580</v>
      </c>
      <c r="BI42" s="105" t="s">
        <v>580</v>
      </c>
      <c r="BJ42" s="105">
        <v>0</v>
      </c>
      <c r="BK42" s="105">
        <v>0</v>
      </c>
      <c r="BL42" s="105" t="s">
        <v>580</v>
      </c>
      <c r="BM42" s="105" t="s">
        <v>580</v>
      </c>
      <c r="BN42" s="105" t="s">
        <v>580</v>
      </c>
      <c r="BO42" s="105" t="s">
        <v>580</v>
      </c>
      <c r="BP42" s="105" t="s">
        <v>580</v>
      </c>
      <c r="BQ42" s="105" t="s">
        <v>580</v>
      </c>
      <c r="BR42" s="105" t="s">
        <v>580</v>
      </c>
      <c r="BS42" s="105" t="s">
        <v>580</v>
      </c>
      <c r="BT42" s="105" t="s">
        <v>580</v>
      </c>
      <c r="BU42" s="105" t="s">
        <v>580</v>
      </c>
      <c r="BV42" s="105" t="s">
        <v>580</v>
      </c>
      <c r="BW42" s="105" t="s">
        <v>580</v>
      </c>
      <c r="BX42" s="105" t="s">
        <v>580</v>
      </c>
    </row>
    <row r="43" spans="1:76" ht="33" customHeight="1">
      <c r="A43" s="75" t="s">
        <v>537</v>
      </c>
      <c r="B43" s="190" t="s">
        <v>652</v>
      </c>
      <c r="C43" s="120" t="s">
        <v>700</v>
      </c>
      <c r="D43" s="105">
        <v>0</v>
      </c>
      <c r="E43" s="105" t="s">
        <v>580</v>
      </c>
      <c r="F43" s="202">
        <v>0</v>
      </c>
      <c r="G43" s="202">
        <v>0</v>
      </c>
      <c r="H43" s="210" t="s">
        <v>580</v>
      </c>
      <c r="I43" s="210" t="s">
        <v>580</v>
      </c>
      <c r="J43" s="210" t="s">
        <v>580</v>
      </c>
      <c r="K43" s="210" t="s">
        <v>580</v>
      </c>
      <c r="L43" s="210" t="s">
        <v>580</v>
      </c>
      <c r="M43" s="202" t="s">
        <v>580</v>
      </c>
      <c r="N43" s="202" t="s">
        <v>580</v>
      </c>
      <c r="O43" s="202" t="s">
        <v>580</v>
      </c>
      <c r="P43" s="202" t="s">
        <v>580</v>
      </c>
      <c r="Q43" s="202" t="s">
        <v>580</v>
      </c>
      <c r="R43" s="202" t="s">
        <v>580</v>
      </c>
      <c r="S43" s="202" t="s">
        <v>580</v>
      </c>
      <c r="T43" s="105">
        <v>0</v>
      </c>
      <c r="U43" s="105">
        <v>0</v>
      </c>
      <c r="V43" s="105" t="s">
        <v>580</v>
      </c>
      <c r="W43" s="105" t="s">
        <v>580</v>
      </c>
      <c r="X43" s="105" t="s">
        <v>580</v>
      </c>
      <c r="Y43" s="105" t="s">
        <v>580</v>
      </c>
      <c r="Z43" s="105" t="s">
        <v>580</v>
      </c>
      <c r="AA43" s="105" t="s">
        <v>580</v>
      </c>
      <c r="AB43" s="105" t="s">
        <v>580</v>
      </c>
      <c r="AC43" s="105" t="s">
        <v>580</v>
      </c>
      <c r="AD43" s="105" t="s">
        <v>580</v>
      </c>
      <c r="AE43" s="105" t="s">
        <v>580</v>
      </c>
      <c r="AF43" s="105" t="s">
        <v>580</v>
      </c>
      <c r="AG43" s="105" t="s">
        <v>580</v>
      </c>
      <c r="AH43" s="105">
        <v>0</v>
      </c>
      <c r="AI43" s="105">
        <v>0</v>
      </c>
      <c r="AJ43" s="105" t="s">
        <v>580</v>
      </c>
      <c r="AK43" s="105" t="s">
        <v>580</v>
      </c>
      <c r="AL43" s="105" t="s">
        <v>580</v>
      </c>
      <c r="AM43" s="105" t="s">
        <v>580</v>
      </c>
      <c r="AN43" s="105" t="s">
        <v>580</v>
      </c>
      <c r="AO43" s="105" t="s">
        <v>580</v>
      </c>
      <c r="AP43" s="105" t="s">
        <v>580</v>
      </c>
      <c r="AQ43" s="105" t="s">
        <v>580</v>
      </c>
      <c r="AR43" s="105" t="s">
        <v>580</v>
      </c>
      <c r="AS43" s="105" t="s">
        <v>580</v>
      </c>
      <c r="AT43" s="105" t="s">
        <v>580</v>
      </c>
      <c r="AU43" s="105" t="s">
        <v>580</v>
      </c>
      <c r="AV43" s="105">
        <v>0</v>
      </c>
      <c r="AW43" s="105">
        <v>0</v>
      </c>
      <c r="AX43" s="105" t="s">
        <v>580</v>
      </c>
      <c r="AY43" s="105" t="s">
        <v>580</v>
      </c>
      <c r="AZ43" s="105" t="s">
        <v>580</v>
      </c>
      <c r="BA43" s="105" t="s">
        <v>580</v>
      </c>
      <c r="BB43" s="105" t="s">
        <v>580</v>
      </c>
      <c r="BC43" s="105" t="s">
        <v>580</v>
      </c>
      <c r="BD43" s="105" t="s">
        <v>580</v>
      </c>
      <c r="BE43" s="105" t="s">
        <v>580</v>
      </c>
      <c r="BF43" s="105" t="s">
        <v>580</v>
      </c>
      <c r="BG43" s="105" t="s">
        <v>580</v>
      </c>
      <c r="BH43" s="105" t="s">
        <v>580</v>
      </c>
      <c r="BI43" s="105" t="s">
        <v>580</v>
      </c>
      <c r="BJ43" s="105">
        <v>0</v>
      </c>
      <c r="BK43" s="105">
        <v>0</v>
      </c>
      <c r="BL43" s="105" t="s">
        <v>580</v>
      </c>
      <c r="BM43" s="105" t="s">
        <v>580</v>
      </c>
      <c r="BN43" s="105" t="s">
        <v>580</v>
      </c>
      <c r="BO43" s="105" t="s">
        <v>580</v>
      </c>
      <c r="BP43" s="105" t="s">
        <v>580</v>
      </c>
      <c r="BQ43" s="105" t="s">
        <v>580</v>
      </c>
      <c r="BR43" s="105" t="s">
        <v>580</v>
      </c>
      <c r="BS43" s="105" t="s">
        <v>580</v>
      </c>
      <c r="BT43" s="105" t="s">
        <v>580</v>
      </c>
      <c r="BU43" s="105" t="s">
        <v>580</v>
      </c>
      <c r="BV43" s="105" t="s">
        <v>580</v>
      </c>
      <c r="BW43" s="105" t="s">
        <v>580</v>
      </c>
      <c r="BX43" s="105" t="s">
        <v>580</v>
      </c>
    </row>
    <row r="44" spans="1:76" ht="33" customHeight="1">
      <c r="A44" s="75" t="s">
        <v>537</v>
      </c>
      <c r="B44" s="190" t="s">
        <v>653</v>
      </c>
      <c r="C44" s="120" t="s">
        <v>700</v>
      </c>
      <c r="D44" s="105">
        <v>0</v>
      </c>
      <c r="E44" s="105" t="s">
        <v>580</v>
      </c>
      <c r="F44" s="202">
        <v>0</v>
      </c>
      <c r="G44" s="202">
        <v>0</v>
      </c>
      <c r="H44" s="210" t="s">
        <v>580</v>
      </c>
      <c r="I44" s="210" t="s">
        <v>580</v>
      </c>
      <c r="J44" s="210" t="s">
        <v>580</v>
      </c>
      <c r="K44" s="210" t="s">
        <v>580</v>
      </c>
      <c r="L44" s="210" t="s">
        <v>580</v>
      </c>
      <c r="M44" s="202" t="s">
        <v>580</v>
      </c>
      <c r="N44" s="202" t="s">
        <v>580</v>
      </c>
      <c r="O44" s="202" t="s">
        <v>580</v>
      </c>
      <c r="P44" s="202" t="s">
        <v>580</v>
      </c>
      <c r="Q44" s="202" t="s">
        <v>580</v>
      </c>
      <c r="R44" s="202" t="s">
        <v>580</v>
      </c>
      <c r="S44" s="202" t="s">
        <v>580</v>
      </c>
      <c r="T44" s="105">
        <v>0</v>
      </c>
      <c r="U44" s="105">
        <v>0</v>
      </c>
      <c r="V44" s="105" t="s">
        <v>580</v>
      </c>
      <c r="W44" s="105" t="s">
        <v>580</v>
      </c>
      <c r="X44" s="105" t="s">
        <v>580</v>
      </c>
      <c r="Y44" s="105" t="s">
        <v>580</v>
      </c>
      <c r="Z44" s="105" t="s">
        <v>580</v>
      </c>
      <c r="AA44" s="105" t="s">
        <v>580</v>
      </c>
      <c r="AB44" s="105" t="s">
        <v>580</v>
      </c>
      <c r="AC44" s="105" t="s">
        <v>580</v>
      </c>
      <c r="AD44" s="105" t="s">
        <v>580</v>
      </c>
      <c r="AE44" s="105" t="s">
        <v>580</v>
      </c>
      <c r="AF44" s="105" t="s">
        <v>580</v>
      </c>
      <c r="AG44" s="105" t="s">
        <v>580</v>
      </c>
      <c r="AH44" s="105">
        <v>0</v>
      </c>
      <c r="AI44" s="105">
        <v>0</v>
      </c>
      <c r="AJ44" s="105" t="s">
        <v>580</v>
      </c>
      <c r="AK44" s="105" t="s">
        <v>580</v>
      </c>
      <c r="AL44" s="105" t="s">
        <v>580</v>
      </c>
      <c r="AM44" s="105" t="s">
        <v>580</v>
      </c>
      <c r="AN44" s="105" t="s">
        <v>580</v>
      </c>
      <c r="AO44" s="105" t="s">
        <v>580</v>
      </c>
      <c r="AP44" s="105" t="s">
        <v>580</v>
      </c>
      <c r="AQ44" s="105" t="s">
        <v>580</v>
      </c>
      <c r="AR44" s="105" t="s">
        <v>580</v>
      </c>
      <c r="AS44" s="105" t="s">
        <v>580</v>
      </c>
      <c r="AT44" s="105" t="s">
        <v>580</v>
      </c>
      <c r="AU44" s="105" t="s">
        <v>580</v>
      </c>
      <c r="AV44" s="105">
        <v>0</v>
      </c>
      <c r="AW44" s="105">
        <v>0</v>
      </c>
      <c r="AX44" s="105" t="s">
        <v>580</v>
      </c>
      <c r="AY44" s="105" t="s">
        <v>580</v>
      </c>
      <c r="AZ44" s="105" t="s">
        <v>580</v>
      </c>
      <c r="BA44" s="105" t="s">
        <v>580</v>
      </c>
      <c r="BB44" s="105" t="s">
        <v>580</v>
      </c>
      <c r="BC44" s="105" t="s">
        <v>580</v>
      </c>
      <c r="BD44" s="105" t="s">
        <v>580</v>
      </c>
      <c r="BE44" s="105" t="s">
        <v>580</v>
      </c>
      <c r="BF44" s="105" t="s">
        <v>580</v>
      </c>
      <c r="BG44" s="105" t="s">
        <v>580</v>
      </c>
      <c r="BH44" s="105" t="s">
        <v>580</v>
      </c>
      <c r="BI44" s="105" t="s">
        <v>580</v>
      </c>
      <c r="BJ44" s="105">
        <v>0</v>
      </c>
      <c r="BK44" s="105">
        <v>0</v>
      </c>
      <c r="BL44" s="105" t="s">
        <v>580</v>
      </c>
      <c r="BM44" s="105" t="s">
        <v>580</v>
      </c>
      <c r="BN44" s="105" t="s">
        <v>580</v>
      </c>
      <c r="BO44" s="105" t="s">
        <v>580</v>
      </c>
      <c r="BP44" s="105" t="s">
        <v>580</v>
      </c>
      <c r="BQ44" s="105" t="s">
        <v>580</v>
      </c>
      <c r="BR44" s="105" t="s">
        <v>580</v>
      </c>
      <c r="BS44" s="105" t="s">
        <v>580</v>
      </c>
      <c r="BT44" s="105" t="s">
        <v>580</v>
      </c>
      <c r="BU44" s="105" t="s">
        <v>580</v>
      </c>
      <c r="BV44" s="105" t="s">
        <v>580</v>
      </c>
      <c r="BW44" s="105" t="s">
        <v>580</v>
      </c>
      <c r="BX44" s="105" t="s">
        <v>580</v>
      </c>
    </row>
    <row r="45" spans="1:76" ht="33" customHeight="1">
      <c r="A45" s="75" t="s">
        <v>537</v>
      </c>
      <c r="B45" s="190" t="s">
        <v>655</v>
      </c>
      <c r="C45" s="120" t="s">
        <v>700</v>
      </c>
      <c r="D45" s="105">
        <v>0</v>
      </c>
      <c r="E45" s="105" t="s">
        <v>580</v>
      </c>
      <c r="F45" s="202">
        <v>0</v>
      </c>
      <c r="G45" s="202">
        <v>0</v>
      </c>
      <c r="H45" s="210" t="s">
        <v>580</v>
      </c>
      <c r="I45" s="210" t="s">
        <v>580</v>
      </c>
      <c r="J45" s="210" t="s">
        <v>580</v>
      </c>
      <c r="K45" s="210" t="s">
        <v>580</v>
      </c>
      <c r="L45" s="210" t="s">
        <v>580</v>
      </c>
      <c r="M45" s="202" t="s">
        <v>580</v>
      </c>
      <c r="N45" s="202" t="s">
        <v>580</v>
      </c>
      <c r="O45" s="202" t="s">
        <v>580</v>
      </c>
      <c r="P45" s="202" t="s">
        <v>580</v>
      </c>
      <c r="Q45" s="202" t="s">
        <v>580</v>
      </c>
      <c r="R45" s="202" t="s">
        <v>580</v>
      </c>
      <c r="S45" s="202" t="s">
        <v>580</v>
      </c>
      <c r="T45" s="105">
        <v>0</v>
      </c>
      <c r="U45" s="105">
        <v>0</v>
      </c>
      <c r="V45" s="105" t="s">
        <v>580</v>
      </c>
      <c r="W45" s="105" t="s">
        <v>580</v>
      </c>
      <c r="X45" s="105" t="s">
        <v>580</v>
      </c>
      <c r="Y45" s="105" t="s">
        <v>580</v>
      </c>
      <c r="Z45" s="105" t="s">
        <v>580</v>
      </c>
      <c r="AA45" s="105" t="s">
        <v>580</v>
      </c>
      <c r="AB45" s="105" t="s">
        <v>580</v>
      </c>
      <c r="AC45" s="105" t="s">
        <v>580</v>
      </c>
      <c r="AD45" s="105" t="s">
        <v>580</v>
      </c>
      <c r="AE45" s="105" t="s">
        <v>580</v>
      </c>
      <c r="AF45" s="105" t="s">
        <v>580</v>
      </c>
      <c r="AG45" s="105" t="s">
        <v>580</v>
      </c>
      <c r="AH45" s="105">
        <v>0</v>
      </c>
      <c r="AI45" s="105">
        <v>0</v>
      </c>
      <c r="AJ45" s="105" t="s">
        <v>580</v>
      </c>
      <c r="AK45" s="105" t="s">
        <v>580</v>
      </c>
      <c r="AL45" s="105" t="s">
        <v>580</v>
      </c>
      <c r="AM45" s="105" t="s">
        <v>580</v>
      </c>
      <c r="AN45" s="105" t="s">
        <v>580</v>
      </c>
      <c r="AO45" s="105" t="s">
        <v>580</v>
      </c>
      <c r="AP45" s="105" t="s">
        <v>580</v>
      </c>
      <c r="AQ45" s="105" t="s">
        <v>580</v>
      </c>
      <c r="AR45" s="105" t="s">
        <v>580</v>
      </c>
      <c r="AS45" s="105" t="s">
        <v>580</v>
      </c>
      <c r="AT45" s="105" t="s">
        <v>580</v>
      </c>
      <c r="AU45" s="105" t="s">
        <v>580</v>
      </c>
      <c r="AV45" s="105">
        <v>0</v>
      </c>
      <c r="AW45" s="105">
        <v>0</v>
      </c>
      <c r="AX45" s="105" t="s">
        <v>580</v>
      </c>
      <c r="AY45" s="105" t="s">
        <v>580</v>
      </c>
      <c r="AZ45" s="105" t="s">
        <v>580</v>
      </c>
      <c r="BA45" s="105" t="s">
        <v>580</v>
      </c>
      <c r="BB45" s="105" t="s">
        <v>580</v>
      </c>
      <c r="BC45" s="105" t="s">
        <v>580</v>
      </c>
      <c r="BD45" s="105" t="s">
        <v>580</v>
      </c>
      <c r="BE45" s="105" t="s">
        <v>580</v>
      </c>
      <c r="BF45" s="105" t="s">
        <v>580</v>
      </c>
      <c r="BG45" s="105" t="s">
        <v>580</v>
      </c>
      <c r="BH45" s="105" t="s">
        <v>580</v>
      </c>
      <c r="BI45" s="105" t="s">
        <v>580</v>
      </c>
      <c r="BJ45" s="105">
        <v>0</v>
      </c>
      <c r="BK45" s="105">
        <v>0</v>
      </c>
      <c r="BL45" s="105" t="s">
        <v>580</v>
      </c>
      <c r="BM45" s="105" t="s">
        <v>580</v>
      </c>
      <c r="BN45" s="105" t="s">
        <v>580</v>
      </c>
      <c r="BO45" s="105" t="s">
        <v>580</v>
      </c>
      <c r="BP45" s="105" t="s">
        <v>580</v>
      </c>
      <c r="BQ45" s="105" t="s">
        <v>580</v>
      </c>
      <c r="BR45" s="105" t="s">
        <v>580</v>
      </c>
      <c r="BS45" s="105" t="s">
        <v>580</v>
      </c>
      <c r="BT45" s="105" t="s">
        <v>580</v>
      </c>
      <c r="BU45" s="105" t="s">
        <v>580</v>
      </c>
      <c r="BV45" s="105" t="s">
        <v>580</v>
      </c>
      <c r="BW45" s="105" t="s">
        <v>580</v>
      </c>
      <c r="BX45" s="105" t="s">
        <v>580</v>
      </c>
    </row>
    <row r="46" spans="1:76" ht="33" customHeight="1">
      <c r="A46" s="75" t="s">
        <v>508</v>
      </c>
      <c r="B46" s="190" t="s">
        <v>656</v>
      </c>
      <c r="C46" s="120" t="s">
        <v>700</v>
      </c>
      <c r="D46" s="105">
        <v>0</v>
      </c>
      <c r="E46" s="105" t="s">
        <v>580</v>
      </c>
      <c r="F46" s="202">
        <v>0</v>
      </c>
      <c r="G46" s="202">
        <v>0</v>
      </c>
      <c r="H46" s="210" t="s">
        <v>580</v>
      </c>
      <c r="I46" s="210" t="s">
        <v>580</v>
      </c>
      <c r="J46" s="210" t="s">
        <v>580</v>
      </c>
      <c r="K46" s="210" t="s">
        <v>580</v>
      </c>
      <c r="L46" s="210" t="s">
        <v>580</v>
      </c>
      <c r="M46" s="202" t="s">
        <v>580</v>
      </c>
      <c r="N46" s="202" t="s">
        <v>580</v>
      </c>
      <c r="O46" s="202" t="s">
        <v>580</v>
      </c>
      <c r="P46" s="202" t="s">
        <v>580</v>
      </c>
      <c r="Q46" s="202" t="s">
        <v>580</v>
      </c>
      <c r="R46" s="202" t="s">
        <v>580</v>
      </c>
      <c r="S46" s="202" t="s">
        <v>580</v>
      </c>
      <c r="T46" s="105">
        <v>0</v>
      </c>
      <c r="U46" s="105">
        <v>0</v>
      </c>
      <c r="V46" s="105" t="s">
        <v>580</v>
      </c>
      <c r="W46" s="105" t="s">
        <v>580</v>
      </c>
      <c r="X46" s="105" t="s">
        <v>580</v>
      </c>
      <c r="Y46" s="105" t="s">
        <v>580</v>
      </c>
      <c r="Z46" s="105" t="s">
        <v>580</v>
      </c>
      <c r="AA46" s="105" t="s">
        <v>580</v>
      </c>
      <c r="AB46" s="105" t="s">
        <v>580</v>
      </c>
      <c r="AC46" s="105" t="s">
        <v>580</v>
      </c>
      <c r="AD46" s="105" t="s">
        <v>580</v>
      </c>
      <c r="AE46" s="105" t="s">
        <v>580</v>
      </c>
      <c r="AF46" s="105" t="s">
        <v>580</v>
      </c>
      <c r="AG46" s="105" t="s">
        <v>580</v>
      </c>
      <c r="AH46" s="105">
        <v>0</v>
      </c>
      <c r="AI46" s="105">
        <v>0</v>
      </c>
      <c r="AJ46" s="105" t="s">
        <v>580</v>
      </c>
      <c r="AK46" s="105" t="s">
        <v>580</v>
      </c>
      <c r="AL46" s="105" t="s">
        <v>580</v>
      </c>
      <c r="AM46" s="105" t="s">
        <v>580</v>
      </c>
      <c r="AN46" s="105" t="s">
        <v>580</v>
      </c>
      <c r="AO46" s="105" t="s">
        <v>580</v>
      </c>
      <c r="AP46" s="105" t="s">
        <v>580</v>
      </c>
      <c r="AQ46" s="105" t="s">
        <v>580</v>
      </c>
      <c r="AR46" s="105" t="s">
        <v>580</v>
      </c>
      <c r="AS46" s="105" t="s">
        <v>580</v>
      </c>
      <c r="AT46" s="105" t="s">
        <v>580</v>
      </c>
      <c r="AU46" s="105" t="s">
        <v>580</v>
      </c>
      <c r="AV46" s="105">
        <v>0</v>
      </c>
      <c r="AW46" s="105">
        <v>0</v>
      </c>
      <c r="AX46" s="105" t="s">
        <v>580</v>
      </c>
      <c r="AY46" s="105" t="s">
        <v>580</v>
      </c>
      <c r="AZ46" s="105" t="s">
        <v>580</v>
      </c>
      <c r="BA46" s="105" t="s">
        <v>580</v>
      </c>
      <c r="BB46" s="105" t="s">
        <v>580</v>
      </c>
      <c r="BC46" s="105" t="s">
        <v>580</v>
      </c>
      <c r="BD46" s="105" t="s">
        <v>580</v>
      </c>
      <c r="BE46" s="105" t="s">
        <v>580</v>
      </c>
      <c r="BF46" s="105" t="s">
        <v>580</v>
      </c>
      <c r="BG46" s="105" t="s">
        <v>580</v>
      </c>
      <c r="BH46" s="105" t="s">
        <v>580</v>
      </c>
      <c r="BI46" s="105" t="s">
        <v>580</v>
      </c>
      <c r="BJ46" s="105">
        <v>0</v>
      </c>
      <c r="BK46" s="105">
        <v>0</v>
      </c>
      <c r="BL46" s="105" t="s">
        <v>580</v>
      </c>
      <c r="BM46" s="105" t="s">
        <v>580</v>
      </c>
      <c r="BN46" s="105" t="s">
        <v>580</v>
      </c>
      <c r="BO46" s="105" t="s">
        <v>580</v>
      </c>
      <c r="BP46" s="105" t="s">
        <v>580</v>
      </c>
      <c r="BQ46" s="105" t="s">
        <v>580</v>
      </c>
      <c r="BR46" s="105" t="s">
        <v>580</v>
      </c>
      <c r="BS46" s="105" t="s">
        <v>580</v>
      </c>
      <c r="BT46" s="105" t="s">
        <v>580</v>
      </c>
      <c r="BU46" s="105" t="s">
        <v>580</v>
      </c>
      <c r="BV46" s="105" t="s">
        <v>580</v>
      </c>
      <c r="BW46" s="105" t="s">
        <v>580</v>
      </c>
      <c r="BX46" s="105" t="s">
        <v>580</v>
      </c>
    </row>
    <row r="47" spans="1:76" ht="33" customHeight="1">
      <c r="A47" s="75" t="s">
        <v>540</v>
      </c>
      <c r="B47" s="190" t="s">
        <v>657</v>
      </c>
      <c r="C47" s="120" t="s">
        <v>700</v>
      </c>
      <c r="D47" s="105">
        <v>0</v>
      </c>
      <c r="E47" s="105" t="s">
        <v>580</v>
      </c>
      <c r="F47" s="202">
        <v>0</v>
      </c>
      <c r="G47" s="202">
        <v>0</v>
      </c>
      <c r="H47" s="210" t="s">
        <v>580</v>
      </c>
      <c r="I47" s="210" t="s">
        <v>580</v>
      </c>
      <c r="J47" s="210" t="s">
        <v>580</v>
      </c>
      <c r="K47" s="210" t="s">
        <v>580</v>
      </c>
      <c r="L47" s="210" t="s">
        <v>580</v>
      </c>
      <c r="M47" s="202" t="s">
        <v>580</v>
      </c>
      <c r="N47" s="202" t="s">
        <v>580</v>
      </c>
      <c r="O47" s="202" t="s">
        <v>580</v>
      </c>
      <c r="P47" s="202" t="s">
        <v>580</v>
      </c>
      <c r="Q47" s="202" t="s">
        <v>580</v>
      </c>
      <c r="R47" s="202" t="s">
        <v>580</v>
      </c>
      <c r="S47" s="202" t="s">
        <v>580</v>
      </c>
      <c r="T47" s="105">
        <v>0</v>
      </c>
      <c r="U47" s="105">
        <v>0</v>
      </c>
      <c r="V47" s="105" t="s">
        <v>580</v>
      </c>
      <c r="W47" s="105" t="s">
        <v>580</v>
      </c>
      <c r="X47" s="105" t="s">
        <v>580</v>
      </c>
      <c r="Y47" s="105" t="s">
        <v>580</v>
      </c>
      <c r="Z47" s="105" t="s">
        <v>580</v>
      </c>
      <c r="AA47" s="105" t="s">
        <v>580</v>
      </c>
      <c r="AB47" s="105" t="s">
        <v>580</v>
      </c>
      <c r="AC47" s="105" t="s">
        <v>580</v>
      </c>
      <c r="AD47" s="105" t="s">
        <v>580</v>
      </c>
      <c r="AE47" s="105" t="s">
        <v>580</v>
      </c>
      <c r="AF47" s="105" t="s">
        <v>580</v>
      </c>
      <c r="AG47" s="105" t="s">
        <v>580</v>
      </c>
      <c r="AH47" s="105">
        <v>0</v>
      </c>
      <c r="AI47" s="105">
        <v>0</v>
      </c>
      <c r="AJ47" s="105" t="s">
        <v>580</v>
      </c>
      <c r="AK47" s="105" t="s">
        <v>580</v>
      </c>
      <c r="AL47" s="105" t="s">
        <v>580</v>
      </c>
      <c r="AM47" s="105" t="s">
        <v>580</v>
      </c>
      <c r="AN47" s="105" t="s">
        <v>580</v>
      </c>
      <c r="AO47" s="105" t="s">
        <v>580</v>
      </c>
      <c r="AP47" s="105" t="s">
        <v>580</v>
      </c>
      <c r="AQ47" s="105" t="s">
        <v>580</v>
      </c>
      <c r="AR47" s="105" t="s">
        <v>580</v>
      </c>
      <c r="AS47" s="105" t="s">
        <v>580</v>
      </c>
      <c r="AT47" s="105" t="s">
        <v>580</v>
      </c>
      <c r="AU47" s="105" t="s">
        <v>580</v>
      </c>
      <c r="AV47" s="105">
        <v>0</v>
      </c>
      <c r="AW47" s="105">
        <v>0</v>
      </c>
      <c r="AX47" s="105" t="s">
        <v>580</v>
      </c>
      <c r="AY47" s="105" t="s">
        <v>580</v>
      </c>
      <c r="AZ47" s="105" t="s">
        <v>580</v>
      </c>
      <c r="BA47" s="105" t="s">
        <v>580</v>
      </c>
      <c r="BB47" s="105" t="s">
        <v>580</v>
      </c>
      <c r="BC47" s="105" t="s">
        <v>580</v>
      </c>
      <c r="BD47" s="105" t="s">
        <v>580</v>
      </c>
      <c r="BE47" s="105" t="s">
        <v>580</v>
      </c>
      <c r="BF47" s="105" t="s">
        <v>580</v>
      </c>
      <c r="BG47" s="105" t="s">
        <v>580</v>
      </c>
      <c r="BH47" s="105" t="s">
        <v>580</v>
      </c>
      <c r="BI47" s="105" t="s">
        <v>580</v>
      </c>
      <c r="BJ47" s="105">
        <v>0</v>
      </c>
      <c r="BK47" s="105">
        <v>0</v>
      </c>
      <c r="BL47" s="105" t="s">
        <v>580</v>
      </c>
      <c r="BM47" s="105" t="s">
        <v>580</v>
      </c>
      <c r="BN47" s="105" t="s">
        <v>580</v>
      </c>
      <c r="BO47" s="105" t="s">
        <v>580</v>
      </c>
      <c r="BP47" s="105" t="s">
        <v>580</v>
      </c>
      <c r="BQ47" s="105" t="s">
        <v>580</v>
      </c>
      <c r="BR47" s="105" t="s">
        <v>580</v>
      </c>
      <c r="BS47" s="105" t="s">
        <v>580</v>
      </c>
      <c r="BT47" s="105" t="s">
        <v>580</v>
      </c>
      <c r="BU47" s="105" t="s">
        <v>580</v>
      </c>
      <c r="BV47" s="105" t="s">
        <v>580</v>
      </c>
      <c r="BW47" s="105" t="s">
        <v>580</v>
      </c>
      <c r="BX47" s="105" t="s">
        <v>580</v>
      </c>
    </row>
    <row r="48" spans="1:76" ht="33" customHeight="1">
      <c r="A48" s="75" t="s">
        <v>541</v>
      </c>
      <c r="B48" s="190" t="s">
        <v>658</v>
      </c>
      <c r="C48" s="120" t="s">
        <v>700</v>
      </c>
      <c r="D48" s="105">
        <v>0</v>
      </c>
      <c r="E48" s="105" t="s">
        <v>580</v>
      </c>
      <c r="F48" s="202">
        <v>0</v>
      </c>
      <c r="G48" s="202">
        <v>0</v>
      </c>
      <c r="H48" s="210" t="s">
        <v>580</v>
      </c>
      <c r="I48" s="210" t="s">
        <v>580</v>
      </c>
      <c r="J48" s="210" t="s">
        <v>580</v>
      </c>
      <c r="K48" s="210" t="s">
        <v>580</v>
      </c>
      <c r="L48" s="210" t="s">
        <v>580</v>
      </c>
      <c r="M48" s="202" t="s">
        <v>580</v>
      </c>
      <c r="N48" s="202" t="s">
        <v>580</v>
      </c>
      <c r="O48" s="202" t="s">
        <v>580</v>
      </c>
      <c r="P48" s="202" t="s">
        <v>580</v>
      </c>
      <c r="Q48" s="202" t="s">
        <v>580</v>
      </c>
      <c r="R48" s="202" t="s">
        <v>580</v>
      </c>
      <c r="S48" s="202" t="s">
        <v>580</v>
      </c>
      <c r="T48" s="105">
        <v>0</v>
      </c>
      <c r="U48" s="105">
        <v>0</v>
      </c>
      <c r="V48" s="105" t="s">
        <v>580</v>
      </c>
      <c r="W48" s="105" t="s">
        <v>580</v>
      </c>
      <c r="X48" s="105" t="s">
        <v>580</v>
      </c>
      <c r="Y48" s="105" t="s">
        <v>580</v>
      </c>
      <c r="Z48" s="105" t="s">
        <v>580</v>
      </c>
      <c r="AA48" s="105" t="s">
        <v>580</v>
      </c>
      <c r="AB48" s="105" t="s">
        <v>580</v>
      </c>
      <c r="AC48" s="105" t="s">
        <v>580</v>
      </c>
      <c r="AD48" s="105" t="s">
        <v>580</v>
      </c>
      <c r="AE48" s="105" t="s">
        <v>580</v>
      </c>
      <c r="AF48" s="105" t="s">
        <v>580</v>
      </c>
      <c r="AG48" s="105" t="s">
        <v>580</v>
      </c>
      <c r="AH48" s="105">
        <v>0</v>
      </c>
      <c r="AI48" s="105">
        <v>0</v>
      </c>
      <c r="AJ48" s="105" t="s">
        <v>580</v>
      </c>
      <c r="AK48" s="105" t="s">
        <v>580</v>
      </c>
      <c r="AL48" s="105" t="s">
        <v>580</v>
      </c>
      <c r="AM48" s="105" t="s">
        <v>580</v>
      </c>
      <c r="AN48" s="105" t="s">
        <v>580</v>
      </c>
      <c r="AO48" s="105" t="s">
        <v>580</v>
      </c>
      <c r="AP48" s="105" t="s">
        <v>580</v>
      </c>
      <c r="AQ48" s="105" t="s">
        <v>580</v>
      </c>
      <c r="AR48" s="105" t="s">
        <v>580</v>
      </c>
      <c r="AS48" s="105" t="s">
        <v>580</v>
      </c>
      <c r="AT48" s="105" t="s">
        <v>580</v>
      </c>
      <c r="AU48" s="105" t="s">
        <v>580</v>
      </c>
      <c r="AV48" s="105">
        <v>0</v>
      </c>
      <c r="AW48" s="105">
        <v>0</v>
      </c>
      <c r="AX48" s="105" t="s">
        <v>580</v>
      </c>
      <c r="AY48" s="105" t="s">
        <v>580</v>
      </c>
      <c r="AZ48" s="105" t="s">
        <v>580</v>
      </c>
      <c r="BA48" s="105" t="s">
        <v>580</v>
      </c>
      <c r="BB48" s="105" t="s">
        <v>580</v>
      </c>
      <c r="BC48" s="105" t="s">
        <v>580</v>
      </c>
      <c r="BD48" s="105" t="s">
        <v>580</v>
      </c>
      <c r="BE48" s="105" t="s">
        <v>580</v>
      </c>
      <c r="BF48" s="105" t="s">
        <v>580</v>
      </c>
      <c r="BG48" s="105" t="s">
        <v>580</v>
      </c>
      <c r="BH48" s="105" t="s">
        <v>580</v>
      </c>
      <c r="BI48" s="105" t="s">
        <v>580</v>
      </c>
      <c r="BJ48" s="105">
        <v>0</v>
      </c>
      <c r="BK48" s="105">
        <v>0</v>
      </c>
      <c r="BL48" s="105" t="s">
        <v>580</v>
      </c>
      <c r="BM48" s="105" t="s">
        <v>580</v>
      </c>
      <c r="BN48" s="105" t="s">
        <v>580</v>
      </c>
      <c r="BO48" s="105" t="s">
        <v>580</v>
      </c>
      <c r="BP48" s="105" t="s">
        <v>580</v>
      </c>
      <c r="BQ48" s="105" t="s">
        <v>580</v>
      </c>
      <c r="BR48" s="105" t="s">
        <v>580</v>
      </c>
      <c r="BS48" s="105" t="s">
        <v>580</v>
      </c>
      <c r="BT48" s="105" t="s">
        <v>580</v>
      </c>
      <c r="BU48" s="105" t="s">
        <v>580</v>
      </c>
      <c r="BV48" s="105" t="s">
        <v>580</v>
      </c>
      <c r="BW48" s="105" t="s">
        <v>580</v>
      </c>
      <c r="BX48" s="105" t="s">
        <v>580</v>
      </c>
    </row>
    <row r="49" spans="1:76" ht="33" customHeight="1">
      <c r="A49" s="75" t="s">
        <v>504</v>
      </c>
      <c r="B49" s="190" t="s">
        <v>659</v>
      </c>
      <c r="C49" s="120" t="s">
        <v>700</v>
      </c>
      <c r="D49" s="210">
        <f>D50</f>
        <v>7.0254085263820301</v>
      </c>
      <c r="E49" s="210" t="str">
        <f t="shared" ref="E49:BP49" si="4">E50</f>
        <v>нд</v>
      </c>
      <c r="F49" s="212">
        <f t="shared" si="4"/>
        <v>0</v>
      </c>
      <c r="G49" s="212">
        <f t="shared" si="4"/>
        <v>0</v>
      </c>
      <c r="H49" s="210" t="str">
        <f t="shared" si="4"/>
        <v>нд</v>
      </c>
      <c r="I49" s="210" t="str">
        <f t="shared" si="4"/>
        <v>нд</v>
      </c>
      <c r="J49" s="210" t="str">
        <f t="shared" si="4"/>
        <v>нд</v>
      </c>
      <c r="K49" s="210" t="str">
        <f t="shared" si="4"/>
        <v>нд</v>
      </c>
      <c r="L49" s="210" t="str">
        <f t="shared" si="4"/>
        <v>нд</v>
      </c>
      <c r="M49" s="210" t="str">
        <f t="shared" si="4"/>
        <v>нд</v>
      </c>
      <c r="N49" s="210" t="str">
        <f t="shared" si="4"/>
        <v>нд</v>
      </c>
      <c r="O49" s="210" t="str">
        <f t="shared" si="4"/>
        <v>нд</v>
      </c>
      <c r="P49" s="210" t="str">
        <f t="shared" si="4"/>
        <v>нд</v>
      </c>
      <c r="Q49" s="210" t="str">
        <f t="shared" si="4"/>
        <v>нд</v>
      </c>
      <c r="R49" s="210" t="str">
        <f t="shared" si="4"/>
        <v>нд</v>
      </c>
      <c r="S49" s="210" t="str">
        <f t="shared" si="4"/>
        <v>нд</v>
      </c>
      <c r="T49" s="212">
        <f t="shared" si="4"/>
        <v>0</v>
      </c>
      <c r="U49" s="210">
        <f t="shared" si="4"/>
        <v>1.856068172784</v>
      </c>
      <c r="V49" s="210" t="str">
        <f t="shared" si="4"/>
        <v>нд</v>
      </c>
      <c r="W49" s="210" t="str">
        <f t="shared" si="4"/>
        <v>нд</v>
      </c>
      <c r="X49" s="210" t="str">
        <f t="shared" si="4"/>
        <v>нд</v>
      </c>
      <c r="Y49" s="210" t="str">
        <f t="shared" si="4"/>
        <v>нд</v>
      </c>
      <c r="Z49" s="210" t="str">
        <f t="shared" si="4"/>
        <v>1 ячейка</v>
      </c>
      <c r="AA49" s="210" t="str">
        <f t="shared" si="4"/>
        <v>нд</v>
      </c>
      <c r="AB49" s="210" t="str">
        <f t="shared" si="4"/>
        <v>нд</v>
      </c>
      <c r="AC49" s="210" t="str">
        <f t="shared" si="4"/>
        <v>нд</v>
      </c>
      <c r="AD49" s="210" t="str">
        <f t="shared" si="4"/>
        <v>нд</v>
      </c>
      <c r="AE49" s="210" t="str">
        <f t="shared" si="4"/>
        <v>нд</v>
      </c>
      <c r="AF49" s="210" t="str">
        <f t="shared" si="4"/>
        <v>нд</v>
      </c>
      <c r="AG49" s="210" t="str">
        <f t="shared" si="4"/>
        <v>нд</v>
      </c>
      <c r="AH49" s="210">
        <f t="shared" si="4"/>
        <v>0</v>
      </c>
      <c r="AI49" s="210">
        <f t="shared" si="4"/>
        <v>2.0426425971985442</v>
      </c>
      <c r="AJ49" s="210" t="str">
        <f t="shared" si="4"/>
        <v>нд</v>
      </c>
      <c r="AK49" s="210" t="str">
        <f t="shared" si="4"/>
        <v>нд</v>
      </c>
      <c r="AL49" s="210" t="str">
        <f t="shared" si="4"/>
        <v>нд</v>
      </c>
      <c r="AM49" s="210" t="str">
        <f t="shared" si="4"/>
        <v>нд</v>
      </c>
      <c r="AN49" s="210" t="str">
        <f t="shared" si="4"/>
        <v>2 ячейки</v>
      </c>
      <c r="AO49" s="210" t="str">
        <f t="shared" si="4"/>
        <v>нд</v>
      </c>
      <c r="AP49" s="210" t="str">
        <f t="shared" si="4"/>
        <v>нд</v>
      </c>
      <c r="AQ49" s="210" t="str">
        <f t="shared" si="4"/>
        <v>нд</v>
      </c>
      <c r="AR49" s="210" t="str">
        <f t="shared" si="4"/>
        <v>нд</v>
      </c>
      <c r="AS49" s="210" t="str">
        <f t="shared" si="4"/>
        <v>нд</v>
      </c>
      <c r="AT49" s="210" t="str">
        <f t="shared" si="4"/>
        <v>нд</v>
      </c>
      <c r="AU49" s="210" t="str">
        <f t="shared" si="4"/>
        <v>нд</v>
      </c>
      <c r="AV49" s="210">
        <f t="shared" si="4"/>
        <v>0</v>
      </c>
      <c r="AW49" s="210">
        <f t="shared" si="4"/>
        <v>3.1266977563994862</v>
      </c>
      <c r="AX49" s="210" t="str">
        <f t="shared" si="4"/>
        <v>нд</v>
      </c>
      <c r="AY49" s="210" t="str">
        <f t="shared" si="4"/>
        <v>нд</v>
      </c>
      <c r="AZ49" s="210" t="str">
        <f t="shared" si="4"/>
        <v>нд</v>
      </c>
      <c r="BA49" s="210" t="str">
        <f t="shared" si="4"/>
        <v>нд</v>
      </c>
      <c r="BB49" s="210" t="str">
        <f t="shared" si="4"/>
        <v>3 ячейки</v>
      </c>
      <c r="BC49" s="210" t="str">
        <f t="shared" si="4"/>
        <v>нд</v>
      </c>
      <c r="BD49" s="210" t="str">
        <f t="shared" si="4"/>
        <v>нд</v>
      </c>
      <c r="BE49" s="210" t="str">
        <f t="shared" si="4"/>
        <v>нд</v>
      </c>
      <c r="BF49" s="210" t="str">
        <f t="shared" si="4"/>
        <v>нд</v>
      </c>
      <c r="BG49" s="210" t="str">
        <f t="shared" si="4"/>
        <v>нд</v>
      </c>
      <c r="BH49" s="210" t="str">
        <f t="shared" si="4"/>
        <v>нд</v>
      </c>
      <c r="BI49" s="210" t="str">
        <f t="shared" si="4"/>
        <v>нд</v>
      </c>
      <c r="BJ49" s="210">
        <f t="shared" si="4"/>
        <v>0</v>
      </c>
      <c r="BK49" s="210">
        <f t="shared" si="4"/>
        <v>7.0254085263820301</v>
      </c>
      <c r="BL49" s="210" t="str">
        <f t="shared" si="4"/>
        <v>нд</v>
      </c>
      <c r="BM49" s="210" t="str">
        <f t="shared" si="4"/>
        <v>нд</v>
      </c>
      <c r="BN49" s="210" t="str">
        <f t="shared" si="4"/>
        <v>нд</v>
      </c>
      <c r="BO49" s="210" t="str">
        <f t="shared" si="4"/>
        <v>нд</v>
      </c>
      <c r="BP49" s="210" t="str">
        <f t="shared" si="4"/>
        <v>6 ячеек</v>
      </c>
      <c r="BQ49" s="210" t="str">
        <f t="shared" ref="BQ49:BX49" si="5">BQ50</f>
        <v>нд</v>
      </c>
      <c r="BR49" s="210" t="str">
        <f t="shared" si="5"/>
        <v>нд</v>
      </c>
      <c r="BS49" s="210" t="str">
        <f t="shared" si="5"/>
        <v>нд</v>
      </c>
      <c r="BT49" s="210" t="str">
        <f t="shared" si="5"/>
        <v>нд</v>
      </c>
      <c r="BU49" s="210" t="str">
        <f t="shared" si="5"/>
        <v>нд</v>
      </c>
      <c r="BV49" s="210" t="str">
        <f t="shared" si="5"/>
        <v>нд</v>
      </c>
      <c r="BW49" s="210" t="str">
        <f t="shared" si="5"/>
        <v>нд</v>
      </c>
      <c r="BX49" s="210" t="str">
        <f t="shared" si="5"/>
        <v>нд</v>
      </c>
    </row>
    <row r="50" spans="1:76" ht="33" customHeight="1">
      <c r="A50" s="75" t="s">
        <v>509</v>
      </c>
      <c r="B50" s="190" t="s">
        <v>660</v>
      </c>
      <c r="C50" s="120" t="s">
        <v>700</v>
      </c>
      <c r="D50" s="210">
        <f>D52</f>
        <v>7.0254085263820301</v>
      </c>
      <c r="E50" s="105" t="str">
        <f>E52</f>
        <v>нд</v>
      </c>
      <c r="F50" s="105">
        <f t="shared" ref="F50:BQ50" si="6">F52</f>
        <v>0</v>
      </c>
      <c r="G50" s="105">
        <f t="shared" si="6"/>
        <v>0</v>
      </c>
      <c r="H50" s="105" t="str">
        <f t="shared" si="6"/>
        <v>нд</v>
      </c>
      <c r="I50" s="105" t="str">
        <f t="shared" si="6"/>
        <v>нд</v>
      </c>
      <c r="J50" s="105" t="str">
        <f t="shared" si="6"/>
        <v>нд</v>
      </c>
      <c r="K50" s="105" t="str">
        <f t="shared" si="6"/>
        <v>нд</v>
      </c>
      <c r="L50" s="105" t="str">
        <f t="shared" si="6"/>
        <v>нд</v>
      </c>
      <c r="M50" s="105" t="str">
        <f t="shared" si="6"/>
        <v>нд</v>
      </c>
      <c r="N50" s="105" t="str">
        <f t="shared" si="6"/>
        <v>нд</v>
      </c>
      <c r="O50" s="105" t="str">
        <f t="shared" si="6"/>
        <v>нд</v>
      </c>
      <c r="P50" s="105" t="str">
        <f t="shared" si="6"/>
        <v>нд</v>
      </c>
      <c r="Q50" s="105" t="str">
        <f t="shared" si="6"/>
        <v>нд</v>
      </c>
      <c r="R50" s="105" t="str">
        <f t="shared" si="6"/>
        <v>нд</v>
      </c>
      <c r="S50" s="105" t="str">
        <f t="shared" si="6"/>
        <v>нд</v>
      </c>
      <c r="T50" s="212">
        <f t="shared" si="6"/>
        <v>0</v>
      </c>
      <c r="U50" s="105">
        <f t="shared" si="6"/>
        <v>1.856068172784</v>
      </c>
      <c r="V50" s="105" t="str">
        <f t="shared" si="6"/>
        <v>нд</v>
      </c>
      <c r="W50" s="105" t="str">
        <f t="shared" si="6"/>
        <v>нд</v>
      </c>
      <c r="X50" s="105" t="str">
        <f t="shared" si="6"/>
        <v>нд</v>
      </c>
      <c r="Y50" s="105" t="str">
        <f t="shared" si="6"/>
        <v>нд</v>
      </c>
      <c r="Z50" s="105" t="str">
        <f t="shared" si="6"/>
        <v>1 ячейка</v>
      </c>
      <c r="AA50" s="105" t="str">
        <f t="shared" si="6"/>
        <v>нд</v>
      </c>
      <c r="AB50" s="105" t="str">
        <f t="shared" si="6"/>
        <v>нд</v>
      </c>
      <c r="AC50" s="105" t="str">
        <f t="shared" si="6"/>
        <v>нд</v>
      </c>
      <c r="AD50" s="105" t="str">
        <f t="shared" si="6"/>
        <v>нд</v>
      </c>
      <c r="AE50" s="105" t="str">
        <f t="shared" si="6"/>
        <v>нд</v>
      </c>
      <c r="AF50" s="105" t="str">
        <f t="shared" si="6"/>
        <v>нд</v>
      </c>
      <c r="AG50" s="105" t="str">
        <f t="shared" si="6"/>
        <v>нд</v>
      </c>
      <c r="AH50" s="105">
        <f t="shared" si="6"/>
        <v>0</v>
      </c>
      <c r="AI50" s="105">
        <f t="shared" si="6"/>
        <v>2.0426425971985442</v>
      </c>
      <c r="AJ50" s="105" t="str">
        <f t="shared" si="6"/>
        <v>нд</v>
      </c>
      <c r="AK50" s="105" t="str">
        <f t="shared" si="6"/>
        <v>нд</v>
      </c>
      <c r="AL50" s="105" t="str">
        <f t="shared" si="6"/>
        <v>нд</v>
      </c>
      <c r="AM50" s="105" t="str">
        <f t="shared" si="6"/>
        <v>нд</v>
      </c>
      <c r="AN50" s="105" t="str">
        <f t="shared" si="6"/>
        <v>2 ячейки</v>
      </c>
      <c r="AO50" s="105" t="str">
        <f t="shared" si="6"/>
        <v>нд</v>
      </c>
      <c r="AP50" s="105" t="str">
        <f t="shared" si="6"/>
        <v>нд</v>
      </c>
      <c r="AQ50" s="105" t="str">
        <f t="shared" si="6"/>
        <v>нд</v>
      </c>
      <c r="AR50" s="105" t="str">
        <f t="shared" si="6"/>
        <v>нд</v>
      </c>
      <c r="AS50" s="105" t="str">
        <f t="shared" si="6"/>
        <v>нд</v>
      </c>
      <c r="AT50" s="105" t="str">
        <f t="shared" si="6"/>
        <v>нд</v>
      </c>
      <c r="AU50" s="105" t="str">
        <f t="shared" si="6"/>
        <v>нд</v>
      </c>
      <c r="AV50" s="105">
        <f t="shared" si="6"/>
        <v>0</v>
      </c>
      <c r="AW50" s="105">
        <f t="shared" si="6"/>
        <v>3.1266977563994862</v>
      </c>
      <c r="AX50" s="105" t="str">
        <f t="shared" si="6"/>
        <v>нд</v>
      </c>
      <c r="AY50" s="105" t="str">
        <f t="shared" si="6"/>
        <v>нд</v>
      </c>
      <c r="AZ50" s="105" t="str">
        <f t="shared" si="6"/>
        <v>нд</v>
      </c>
      <c r="BA50" s="105" t="str">
        <f t="shared" si="6"/>
        <v>нд</v>
      </c>
      <c r="BB50" s="105" t="str">
        <f t="shared" si="6"/>
        <v>3 ячейки</v>
      </c>
      <c r="BC50" s="105" t="str">
        <f t="shared" si="6"/>
        <v>нд</v>
      </c>
      <c r="BD50" s="105" t="str">
        <f t="shared" si="6"/>
        <v>нд</v>
      </c>
      <c r="BE50" s="105" t="str">
        <f t="shared" si="6"/>
        <v>нд</v>
      </c>
      <c r="BF50" s="105" t="str">
        <f t="shared" si="6"/>
        <v>нд</v>
      </c>
      <c r="BG50" s="105" t="str">
        <f t="shared" si="6"/>
        <v>нд</v>
      </c>
      <c r="BH50" s="105" t="str">
        <f t="shared" si="6"/>
        <v>нд</v>
      </c>
      <c r="BI50" s="105" t="str">
        <f t="shared" si="6"/>
        <v>нд</v>
      </c>
      <c r="BJ50" s="105">
        <f t="shared" si="6"/>
        <v>0</v>
      </c>
      <c r="BK50" s="105">
        <f t="shared" si="6"/>
        <v>7.0254085263820301</v>
      </c>
      <c r="BL50" s="105" t="str">
        <f t="shared" si="6"/>
        <v>нд</v>
      </c>
      <c r="BM50" s="105" t="str">
        <f t="shared" si="6"/>
        <v>нд</v>
      </c>
      <c r="BN50" s="105" t="str">
        <f t="shared" si="6"/>
        <v>нд</v>
      </c>
      <c r="BO50" s="105" t="str">
        <f t="shared" si="6"/>
        <v>нд</v>
      </c>
      <c r="BP50" s="105" t="str">
        <f t="shared" si="6"/>
        <v>6 ячеек</v>
      </c>
      <c r="BQ50" s="105" t="str">
        <f t="shared" si="6"/>
        <v>нд</v>
      </c>
      <c r="BR50" s="105" t="str">
        <f t="shared" ref="BR50:BX50" si="7">BR52</f>
        <v>нд</v>
      </c>
      <c r="BS50" s="105" t="str">
        <f t="shared" si="7"/>
        <v>нд</v>
      </c>
      <c r="BT50" s="105" t="str">
        <f t="shared" si="7"/>
        <v>нд</v>
      </c>
      <c r="BU50" s="105" t="str">
        <f t="shared" si="7"/>
        <v>нд</v>
      </c>
      <c r="BV50" s="105" t="str">
        <f t="shared" si="7"/>
        <v>нд</v>
      </c>
      <c r="BW50" s="105" t="str">
        <f t="shared" si="7"/>
        <v>нд</v>
      </c>
      <c r="BX50" s="105" t="str">
        <f t="shared" si="7"/>
        <v>нд</v>
      </c>
    </row>
    <row r="51" spans="1:76" ht="59.25" customHeight="1">
      <c r="A51" s="75" t="s">
        <v>551</v>
      </c>
      <c r="B51" s="190" t="s">
        <v>661</v>
      </c>
      <c r="C51" s="120" t="s">
        <v>700</v>
      </c>
      <c r="D51" s="105">
        <v>0</v>
      </c>
      <c r="E51" s="105" t="s">
        <v>580</v>
      </c>
      <c r="F51" s="202">
        <v>0</v>
      </c>
      <c r="G51" s="202">
        <v>0</v>
      </c>
      <c r="H51" s="210" t="s">
        <v>580</v>
      </c>
      <c r="I51" s="210" t="s">
        <v>580</v>
      </c>
      <c r="J51" s="210" t="s">
        <v>580</v>
      </c>
      <c r="K51" s="210" t="s">
        <v>580</v>
      </c>
      <c r="L51" s="210" t="s">
        <v>580</v>
      </c>
      <c r="M51" s="202" t="s">
        <v>580</v>
      </c>
      <c r="N51" s="202" t="s">
        <v>580</v>
      </c>
      <c r="O51" s="202" t="s">
        <v>580</v>
      </c>
      <c r="P51" s="202" t="s">
        <v>580</v>
      </c>
      <c r="Q51" s="202" t="s">
        <v>580</v>
      </c>
      <c r="R51" s="202" t="s">
        <v>580</v>
      </c>
      <c r="S51" s="202" t="s">
        <v>580</v>
      </c>
      <c r="T51" s="212">
        <v>0</v>
      </c>
      <c r="U51" s="105">
        <v>0</v>
      </c>
      <c r="V51" s="105" t="s">
        <v>580</v>
      </c>
      <c r="W51" s="105" t="s">
        <v>580</v>
      </c>
      <c r="X51" s="105" t="s">
        <v>580</v>
      </c>
      <c r="Y51" s="105" t="s">
        <v>580</v>
      </c>
      <c r="Z51" s="105" t="s">
        <v>580</v>
      </c>
      <c r="AA51" s="105" t="s">
        <v>580</v>
      </c>
      <c r="AB51" s="105" t="s">
        <v>580</v>
      </c>
      <c r="AC51" s="105" t="s">
        <v>580</v>
      </c>
      <c r="AD51" s="105" t="s">
        <v>580</v>
      </c>
      <c r="AE51" s="105" t="s">
        <v>580</v>
      </c>
      <c r="AF51" s="105" t="s">
        <v>580</v>
      </c>
      <c r="AG51" s="105" t="s">
        <v>580</v>
      </c>
      <c r="AH51" s="105">
        <v>0</v>
      </c>
      <c r="AI51" s="105">
        <v>0</v>
      </c>
      <c r="AJ51" s="105" t="s">
        <v>580</v>
      </c>
      <c r="AK51" s="105" t="s">
        <v>580</v>
      </c>
      <c r="AL51" s="105" t="s">
        <v>580</v>
      </c>
      <c r="AM51" s="105" t="s">
        <v>580</v>
      </c>
      <c r="AN51" s="105" t="s">
        <v>580</v>
      </c>
      <c r="AO51" s="105" t="s">
        <v>580</v>
      </c>
      <c r="AP51" s="105" t="s">
        <v>580</v>
      </c>
      <c r="AQ51" s="105" t="s">
        <v>580</v>
      </c>
      <c r="AR51" s="105" t="s">
        <v>580</v>
      </c>
      <c r="AS51" s="105" t="s">
        <v>580</v>
      </c>
      <c r="AT51" s="105" t="s">
        <v>580</v>
      </c>
      <c r="AU51" s="105" t="s">
        <v>580</v>
      </c>
      <c r="AV51" s="105">
        <v>0</v>
      </c>
      <c r="AW51" s="105">
        <v>0</v>
      </c>
      <c r="AX51" s="105" t="s">
        <v>580</v>
      </c>
      <c r="AY51" s="105" t="s">
        <v>580</v>
      </c>
      <c r="AZ51" s="105" t="s">
        <v>580</v>
      </c>
      <c r="BA51" s="105" t="s">
        <v>580</v>
      </c>
      <c r="BB51" s="105" t="s">
        <v>580</v>
      </c>
      <c r="BC51" s="105" t="s">
        <v>580</v>
      </c>
      <c r="BD51" s="105" t="s">
        <v>580</v>
      </c>
      <c r="BE51" s="105" t="s">
        <v>580</v>
      </c>
      <c r="BF51" s="105" t="s">
        <v>580</v>
      </c>
      <c r="BG51" s="105" t="s">
        <v>580</v>
      </c>
      <c r="BH51" s="105" t="s">
        <v>580</v>
      </c>
      <c r="BI51" s="105" t="s">
        <v>580</v>
      </c>
      <c r="BJ51" s="105">
        <v>0</v>
      </c>
      <c r="BK51" s="105">
        <v>0</v>
      </c>
      <c r="BL51" s="105" t="s">
        <v>580</v>
      </c>
      <c r="BM51" s="105" t="s">
        <v>580</v>
      </c>
      <c r="BN51" s="105" t="s">
        <v>580</v>
      </c>
      <c r="BO51" s="105" t="s">
        <v>580</v>
      </c>
      <c r="BP51" s="105" t="s">
        <v>580</v>
      </c>
      <c r="BQ51" s="105" t="s">
        <v>580</v>
      </c>
      <c r="BR51" s="105" t="s">
        <v>580</v>
      </c>
      <c r="BS51" s="105" t="s">
        <v>580</v>
      </c>
      <c r="BT51" s="105" t="s">
        <v>580</v>
      </c>
      <c r="BU51" s="105" t="s">
        <v>580</v>
      </c>
      <c r="BV51" s="105" t="s">
        <v>580</v>
      </c>
      <c r="BW51" s="105" t="s">
        <v>580</v>
      </c>
      <c r="BX51" s="105" t="s">
        <v>580</v>
      </c>
    </row>
    <row r="52" spans="1:76" ht="99.75" customHeight="1">
      <c r="A52" s="75" t="s">
        <v>552</v>
      </c>
      <c r="B52" s="190" t="s">
        <v>662</v>
      </c>
      <c r="C52" s="120" t="s">
        <v>700</v>
      </c>
      <c r="D52" s="210">
        <f>D53+D54+D55</f>
        <v>7.0254085263820301</v>
      </c>
      <c r="E52" s="197" t="s">
        <v>580</v>
      </c>
      <c r="F52" s="198">
        <v>0</v>
      </c>
      <c r="G52" s="198">
        <v>0</v>
      </c>
      <c r="H52" s="198" t="s">
        <v>580</v>
      </c>
      <c r="I52" s="198" t="s">
        <v>580</v>
      </c>
      <c r="J52" s="198" t="s">
        <v>580</v>
      </c>
      <c r="K52" s="198" t="s">
        <v>580</v>
      </c>
      <c r="L52" s="198" t="s">
        <v>580</v>
      </c>
      <c r="M52" s="198" t="s">
        <v>580</v>
      </c>
      <c r="N52" s="198" t="s">
        <v>580</v>
      </c>
      <c r="O52" s="198" t="s">
        <v>580</v>
      </c>
      <c r="P52" s="198" t="s">
        <v>580</v>
      </c>
      <c r="Q52" s="198" t="s">
        <v>580</v>
      </c>
      <c r="R52" s="198" t="s">
        <v>580</v>
      </c>
      <c r="S52" s="198" t="s">
        <v>580</v>
      </c>
      <c r="T52" s="212">
        <f>T53</f>
        <v>0</v>
      </c>
      <c r="U52" s="210">
        <f t="shared" ref="U52:Z52" si="8">U53</f>
        <v>1.856068172784</v>
      </c>
      <c r="V52" s="210" t="str">
        <f t="shared" si="8"/>
        <v>нд</v>
      </c>
      <c r="W52" s="210" t="str">
        <f t="shared" si="8"/>
        <v>нд</v>
      </c>
      <c r="X52" s="210" t="str">
        <f t="shared" si="8"/>
        <v>нд</v>
      </c>
      <c r="Y52" s="210" t="str">
        <f t="shared" si="8"/>
        <v>нд</v>
      </c>
      <c r="Z52" s="210" t="str">
        <f t="shared" si="8"/>
        <v>1 ячейка</v>
      </c>
      <c r="AA52" s="198" t="s">
        <v>580</v>
      </c>
      <c r="AB52" s="198" t="s">
        <v>580</v>
      </c>
      <c r="AC52" s="198" t="s">
        <v>580</v>
      </c>
      <c r="AD52" s="198" t="s">
        <v>580</v>
      </c>
      <c r="AE52" s="198" t="s">
        <v>580</v>
      </c>
      <c r="AF52" s="198" t="s">
        <v>580</v>
      </c>
      <c r="AG52" s="198" t="s">
        <v>580</v>
      </c>
      <c r="AH52" s="212">
        <f>AH54+AH55+AH53</f>
        <v>0</v>
      </c>
      <c r="AI52" s="214">
        <f>AI54+AI55+AI53</f>
        <v>2.0426425971985442</v>
      </c>
      <c r="AJ52" s="214" t="s">
        <v>580</v>
      </c>
      <c r="AK52" s="214" t="s">
        <v>580</v>
      </c>
      <c r="AL52" s="214" t="s">
        <v>580</v>
      </c>
      <c r="AM52" s="214" t="s">
        <v>580</v>
      </c>
      <c r="AN52" s="213" t="str">
        <f>AN54</f>
        <v>2 ячейки</v>
      </c>
      <c r="AO52" s="198" t="s">
        <v>580</v>
      </c>
      <c r="AP52" s="198" t="s">
        <v>580</v>
      </c>
      <c r="AQ52" s="198" t="s">
        <v>580</v>
      </c>
      <c r="AR52" s="198" t="s">
        <v>580</v>
      </c>
      <c r="AS52" s="198" t="s">
        <v>580</v>
      </c>
      <c r="AT52" s="198" t="s">
        <v>580</v>
      </c>
      <c r="AU52" s="198" t="s">
        <v>580</v>
      </c>
      <c r="AV52" s="212">
        <f>AV53+AV54+AV55</f>
        <v>0</v>
      </c>
      <c r="AW52" s="210">
        <f>AW53+AW54+AW55</f>
        <v>3.1266977563994862</v>
      </c>
      <c r="AX52" s="105" t="s">
        <v>580</v>
      </c>
      <c r="AY52" s="105" t="s">
        <v>580</v>
      </c>
      <c r="AZ52" s="105" t="s">
        <v>580</v>
      </c>
      <c r="BA52" s="105" t="s">
        <v>580</v>
      </c>
      <c r="BB52" s="119" t="str">
        <f>BB55</f>
        <v>3 ячейки</v>
      </c>
      <c r="BC52" s="198" t="s">
        <v>580</v>
      </c>
      <c r="BD52" s="198" t="s">
        <v>580</v>
      </c>
      <c r="BE52" s="198" t="s">
        <v>580</v>
      </c>
      <c r="BF52" s="198" t="s">
        <v>580</v>
      </c>
      <c r="BG52" s="198" t="s">
        <v>580</v>
      </c>
      <c r="BH52" s="198" t="s">
        <v>580</v>
      </c>
      <c r="BI52" s="198" t="s">
        <v>580</v>
      </c>
      <c r="BJ52" s="105">
        <v>0</v>
      </c>
      <c r="BK52" s="210">
        <f>BK53+BK54+BK55</f>
        <v>7.0254085263820301</v>
      </c>
      <c r="BL52" s="105" t="s">
        <v>580</v>
      </c>
      <c r="BM52" s="105" t="s">
        <v>580</v>
      </c>
      <c r="BN52" s="105" t="s">
        <v>580</v>
      </c>
      <c r="BO52" s="105" t="s">
        <v>580</v>
      </c>
      <c r="BP52" s="119" t="s">
        <v>850</v>
      </c>
      <c r="BQ52" s="198" t="s">
        <v>580</v>
      </c>
      <c r="BR52" s="198" t="s">
        <v>580</v>
      </c>
      <c r="BS52" s="198" t="s">
        <v>580</v>
      </c>
      <c r="BT52" s="198" t="s">
        <v>580</v>
      </c>
      <c r="BU52" s="198" t="s">
        <v>580</v>
      </c>
      <c r="BV52" s="198" t="s">
        <v>580</v>
      </c>
      <c r="BW52" s="198" t="s">
        <v>580</v>
      </c>
      <c r="BX52" s="105" t="s">
        <v>580</v>
      </c>
    </row>
    <row r="53" spans="1:76" ht="33" customHeight="1">
      <c r="A53" s="75" t="s">
        <v>552</v>
      </c>
      <c r="B53" s="192" t="s">
        <v>702</v>
      </c>
      <c r="C53" s="120" t="s">
        <v>701</v>
      </c>
      <c r="D53" s="210">
        <f>'3'!K50</f>
        <v>1.856068172784</v>
      </c>
      <c r="E53" s="105" t="s">
        <v>580</v>
      </c>
      <c r="F53" s="202">
        <v>0</v>
      </c>
      <c r="G53" s="202">
        <v>0</v>
      </c>
      <c r="H53" s="202" t="s">
        <v>580</v>
      </c>
      <c r="I53" s="202" t="s">
        <v>580</v>
      </c>
      <c r="J53" s="202" t="s">
        <v>580</v>
      </c>
      <c r="K53" s="202" t="s">
        <v>580</v>
      </c>
      <c r="L53" s="202" t="s">
        <v>580</v>
      </c>
      <c r="M53" s="202" t="s">
        <v>580</v>
      </c>
      <c r="N53" s="202" t="s">
        <v>580</v>
      </c>
      <c r="O53" s="202" t="s">
        <v>580</v>
      </c>
      <c r="P53" s="202" t="s">
        <v>580</v>
      </c>
      <c r="Q53" s="202" t="s">
        <v>580</v>
      </c>
      <c r="R53" s="202" t="s">
        <v>580</v>
      </c>
      <c r="S53" s="202" t="s">
        <v>580</v>
      </c>
      <c r="T53" s="212">
        <v>0</v>
      </c>
      <c r="U53" s="210">
        <f>D53</f>
        <v>1.856068172784</v>
      </c>
      <c r="V53" s="105" t="s">
        <v>580</v>
      </c>
      <c r="W53" s="105" t="s">
        <v>580</v>
      </c>
      <c r="X53" s="105" t="s">
        <v>580</v>
      </c>
      <c r="Y53" s="105" t="s">
        <v>580</v>
      </c>
      <c r="Z53" s="119" t="s">
        <v>800</v>
      </c>
      <c r="AA53" s="202" t="s">
        <v>580</v>
      </c>
      <c r="AB53" s="202" t="s">
        <v>580</v>
      </c>
      <c r="AC53" s="202" t="s">
        <v>580</v>
      </c>
      <c r="AD53" s="202" t="s">
        <v>580</v>
      </c>
      <c r="AE53" s="202" t="s">
        <v>580</v>
      </c>
      <c r="AF53" s="202" t="s">
        <v>580</v>
      </c>
      <c r="AG53" s="202" t="s">
        <v>580</v>
      </c>
      <c r="AH53" s="212">
        <v>0</v>
      </c>
      <c r="AI53" s="105">
        <v>0</v>
      </c>
      <c r="AJ53" s="105" t="s">
        <v>580</v>
      </c>
      <c r="AK53" s="105" t="s">
        <v>580</v>
      </c>
      <c r="AL53" s="105" t="s">
        <v>580</v>
      </c>
      <c r="AM53" s="105" t="s">
        <v>580</v>
      </c>
      <c r="AN53" s="105" t="s">
        <v>580</v>
      </c>
      <c r="AO53" s="202" t="s">
        <v>580</v>
      </c>
      <c r="AP53" s="202" t="s">
        <v>580</v>
      </c>
      <c r="AQ53" s="202" t="s">
        <v>580</v>
      </c>
      <c r="AR53" s="202" t="s">
        <v>580</v>
      </c>
      <c r="AS53" s="202" t="s">
        <v>580</v>
      </c>
      <c r="AT53" s="202" t="s">
        <v>580</v>
      </c>
      <c r="AU53" s="202" t="s">
        <v>580</v>
      </c>
      <c r="AV53" s="212">
        <v>0</v>
      </c>
      <c r="AW53" s="105">
        <v>0</v>
      </c>
      <c r="AX53" s="105" t="s">
        <v>580</v>
      </c>
      <c r="AY53" s="105" t="s">
        <v>580</v>
      </c>
      <c r="AZ53" s="105" t="s">
        <v>580</v>
      </c>
      <c r="BA53" s="105" t="s">
        <v>580</v>
      </c>
      <c r="BB53" s="105" t="s">
        <v>580</v>
      </c>
      <c r="BC53" s="202" t="s">
        <v>580</v>
      </c>
      <c r="BD53" s="202" t="s">
        <v>580</v>
      </c>
      <c r="BE53" s="202" t="s">
        <v>580</v>
      </c>
      <c r="BF53" s="202" t="s">
        <v>580</v>
      </c>
      <c r="BG53" s="202" t="s">
        <v>580</v>
      </c>
      <c r="BH53" s="202" t="s">
        <v>580</v>
      </c>
      <c r="BI53" s="202" t="s">
        <v>580</v>
      </c>
      <c r="BJ53" s="105">
        <v>0</v>
      </c>
      <c r="BK53" s="210">
        <f>U53</f>
        <v>1.856068172784</v>
      </c>
      <c r="BL53" s="105" t="s">
        <v>580</v>
      </c>
      <c r="BM53" s="105" t="s">
        <v>580</v>
      </c>
      <c r="BN53" s="105" t="s">
        <v>580</v>
      </c>
      <c r="BO53" s="105" t="s">
        <v>580</v>
      </c>
      <c r="BP53" s="119" t="str">
        <f>Z53</f>
        <v>1 ячейка</v>
      </c>
      <c r="BQ53" s="202" t="s">
        <v>580</v>
      </c>
      <c r="BR53" s="202" t="s">
        <v>580</v>
      </c>
      <c r="BS53" s="202" t="s">
        <v>580</v>
      </c>
      <c r="BT53" s="202" t="s">
        <v>580</v>
      </c>
      <c r="BU53" s="202" t="s">
        <v>580</v>
      </c>
      <c r="BV53" s="202" t="s">
        <v>580</v>
      </c>
      <c r="BW53" s="202" t="s">
        <v>580</v>
      </c>
      <c r="BX53" s="105" t="s">
        <v>580</v>
      </c>
    </row>
    <row r="54" spans="1:76" ht="33" customHeight="1">
      <c r="A54" s="75" t="s">
        <v>552</v>
      </c>
      <c r="B54" s="192" t="s">
        <v>750</v>
      </c>
      <c r="C54" s="120" t="s">
        <v>751</v>
      </c>
      <c r="D54" s="210">
        <f>'3'!K51</f>
        <v>2.0426425971985442</v>
      </c>
      <c r="E54" s="105" t="s">
        <v>580</v>
      </c>
      <c r="F54" s="202">
        <v>0</v>
      </c>
      <c r="G54" s="202">
        <v>0</v>
      </c>
      <c r="H54" s="202" t="s">
        <v>580</v>
      </c>
      <c r="I54" s="202" t="s">
        <v>580</v>
      </c>
      <c r="J54" s="202" t="s">
        <v>580</v>
      </c>
      <c r="K54" s="202" t="s">
        <v>580</v>
      </c>
      <c r="L54" s="202" t="s">
        <v>580</v>
      </c>
      <c r="M54" s="202" t="s">
        <v>580</v>
      </c>
      <c r="N54" s="202" t="s">
        <v>580</v>
      </c>
      <c r="O54" s="202" t="s">
        <v>580</v>
      </c>
      <c r="P54" s="202" t="s">
        <v>580</v>
      </c>
      <c r="Q54" s="202" t="s">
        <v>580</v>
      </c>
      <c r="R54" s="202" t="s">
        <v>580</v>
      </c>
      <c r="S54" s="202" t="s">
        <v>580</v>
      </c>
      <c r="T54" s="105">
        <v>0</v>
      </c>
      <c r="U54" s="105">
        <v>0</v>
      </c>
      <c r="V54" s="105" t="s">
        <v>580</v>
      </c>
      <c r="W54" s="105" t="s">
        <v>580</v>
      </c>
      <c r="X54" s="105" t="s">
        <v>580</v>
      </c>
      <c r="Y54" s="105" t="s">
        <v>580</v>
      </c>
      <c r="Z54" s="105" t="s">
        <v>580</v>
      </c>
      <c r="AA54" s="202" t="s">
        <v>580</v>
      </c>
      <c r="AB54" s="202" t="s">
        <v>580</v>
      </c>
      <c r="AC54" s="202" t="s">
        <v>580</v>
      </c>
      <c r="AD54" s="202" t="s">
        <v>580</v>
      </c>
      <c r="AE54" s="202" t="s">
        <v>580</v>
      </c>
      <c r="AF54" s="202" t="s">
        <v>580</v>
      </c>
      <c r="AG54" s="202" t="s">
        <v>580</v>
      </c>
      <c r="AH54" s="212">
        <v>0</v>
      </c>
      <c r="AI54" s="210">
        <f>D54</f>
        <v>2.0426425971985442</v>
      </c>
      <c r="AJ54" s="105" t="s">
        <v>580</v>
      </c>
      <c r="AK54" s="105" t="s">
        <v>580</v>
      </c>
      <c r="AL54" s="105" t="s">
        <v>580</v>
      </c>
      <c r="AM54" s="105" t="s">
        <v>580</v>
      </c>
      <c r="AN54" s="119" t="s">
        <v>801</v>
      </c>
      <c r="AO54" s="202" t="s">
        <v>580</v>
      </c>
      <c r="AP54" s="202" t="s">
        <v>580</v>
      </c>
      <c r="AQ54" s="202" t="s">
        <v>580</v>
      </c>
      <c r="AR54" s="202" t="s">
        <v>580</v>
      </c>
      <c r="AS54" s="202" t="s">
        <v>580</v>
      </c>
      <c r="AT54" s="202" t="s">
        <v>580</v>
      </c>
      <c r="AU54" s="202" t="s">
        <v>580</v>
      </c>
      <c r="AV54" s="212">
        <v>0</v>
      </c>
      <c r="AW54" s="105"/>
      <c r="AX54" s="105" t="s">
        <v>580</v>
      </c>
      <c r="AY54" s="105" t="s">
        <v>580</v>
      </c>
      <c r="AZ54" s="105" t="s">
        <v>580</v>
      </c>
      <c r="BA54" s="105" t="s">
        <v>580</v>
      </c>
      <c r="BB54" s="105" t="s">
        <v>580</v>
      </c>
      <c r="BC54" s="202" t="s">
        <v>580</v>
      </c>
      <c r="BD54" s="202" t="s">
        <v>580</v>
      </c>
      <c r="BE54" s="202" t="s">
        <v>580</v>
      </c>
      <c r="BF54" s="202" t="s">
        <v>580</v>
      </c>
      <c r="BG54" s="202" t="s">
        <v>580</v>
      </c>
      <c r="BH54" s="202" t="s">
        <v>580</v>
      </c>
      <c r="BI54" s="202" t="s">
        <v>580</v>
      </c>
      <c r="BJ54" s="105">
        <v>0</v>
      </c>
      <c r="BK54" s="210">
        <f>AI54</f>
        <v>2.0426425971985442</v>
      </c>
      <c r="BL54" s="105" t="s">
        <v>580</v>
      </c>
      <c r="BM54" s="105" t="s">
        <v>580</v>
      </c>
      <c r="BN54" s="105" t="s">
        <v>580</v>
      </c>
      <c r="BO54" s="105" t="s">
        <v>580</v>
      </c>
      <c r="BP54" s="119" t="str">
        <f>AN54</f>
        <v>2 ячейки</v>
      </c>
      <c r="BQ54" s="202" t="s">
        <v>580</v>
      </c>
      <c r="BR54" s="202" t="s">
        <v>580</v>
      </c>
      <c r="BS54" s="202" t="s">
        <v>580</v>
      </c>
      <c r="BT54" s="202" t="s">
        <v>580</v>
      </c>
      <c r="BU54" s="202" t="s">
        <v>580</v>
      </c>
      <c r="BV54" s="202" t="s">
        <v>580</v>
      </c>
      <c r="BW54" s="202" t="s">
        <v>580</v>
      </c>
      <c r="BX54" s="105" t="s">
        <v>580</v>
      </c>
    </row>
    <row r="55" spans="1:76" ht="33" customHeight="1">
      <c r="A55" s="75" t="s">
        <v>552</v>
      </c>
      <c r="B55" s="190" t="s">
        <v>753</v>
      </c>
      <c r="C55" s="120" t="s">
        <v>752</v>
      </c>
      <c r="D55" s="210">
        <f>'3'!K52</f>
        <v>3.1266977563994862</v>
      </c>
      <c r="E55" s="105" t="s">
        <v>580</v>
      </c>
      <c r="F55" s="202">
        <v>0</v>
      </c>
      <c r="G55" s="202">
        <v>0</v>
      </c>
      <c r="H55" s="202" t="s">
        <v>580</v>
      </c>
      <c r="I55" s="202" t="s">
        <v>580</v>
      </c>
      <c r="J55" s="202" t="s">
        <v>580</v>
      </c>
      <c r="K55" s="202" t="s">
        <v>580</v>
      </c>
      <c r="L55" s="202" t="s">
        <v>580</v>
      </c>
      <c r="M55" s="202" t="s">
        <v>580</v>
      </c>
      <c r="N55" s="202" t="s">
        <v>580</v>
      </c>
      <c r="O55" s="202" t="s">
        <v>580</v>
      </c>
      <c r="P55" s="202" t="s">
        <v>580</v>
      </c>
      <c r="Q55" s="202" t="s">
        <v>580</v>
      </c>
      <c r="R55" s="202" t="s">
        <v>580</v>
      </c>
      <c r="S55" s="202" t="s">
        <v>580</v>
      </c>
      <c r="T55" s="105">
        <v>0</v>
      </c>
      <c r="U55" s="105">
        <v>0</v>
      </c>
      <c r="V55" s="105" t="s">
        <v>580</v>
      </c>
      <c r="W55" s="105" t="s">
        <v>580</v>
      </c>
      <c r="X55" s="105" t="s">
        <v>580</v>
      </c>
      <c r="Y55" s="105" t="s">
        <v>580</v>
      </c>
      <c r="Z55" s="105" t="s">
        <v>580</v>
      </c>
      <c r="AA55" s="202" t="s">
        <v>580</v>
      </c>
      <c r="AB55" s="202" t="s">
        <v>580</v>
      </c>
      <c r="AC55" s="202" t="s">
        <v>580</v>
      </c>
      <c r="AD55" s="202" t="s">
        <v>580</v>
      </c>
      <c r="AE55" s="202" t="s">
        <v>580</v>
      </c>
      <c r="AF55" s="202" t="s">
        <v>580</v>
      </c>
      <c r="AG55" s="202" t="s">
        <v>580</v>
      </c>
      <c r="AH55" s="212">
        <v>0</v>
      </c>
      <c r="AI55" s="105">
        <v>0</v>
      </c>
      <c r="AJ55" s="105" t="s">
        <v>580</v>
      </c>
      <c r="AK55" s="105" t="s">
        <v>580</v>
      </c>
      <c r="AL55" s="105" t="s">
        <v>580</v>
      </c>
      <c r="AM55" s="105" t="s">
        <v>580</v>
      </c>
      <c r="AN55" s="105" t="s">
        <v>580</v>
      </c>
      <c r="AO55" s="202" t="s">
        <v>580</v>
      </c>
      <c r="AP55" s="202" t="s">
        <v>580</v>
      </c>
      <c r="AQ55" s="202" t="s">
        <v>580</v>
      </c>
      <c r="AR55" s="202" t="s">
        <v>580</v>
      </c>
      <c r="AS55" s="202" t="s">
        <v>580</v>
      </c>
      <c r="AT55" s="202" t="s">
        <v>580</v>
      </c>
      <c r="AU55" s="202" t="s">
        <v>580</v>
      </c>
      <c r="AV55" s="212">
        <v>0</v>
      </c>
      <c r="AW55" s="210">
        <f>D55</f>
        <v>3.1266977563994862</v>
      </c>
      <c r="AX55" s="105" t="s">
        <v>580</v>
      </c>
      <c r="AY55" s="105" t="s">
        <v>580</v>
      </c>
      <c r="AZ55" s="105" t="s">
        <v>580</v>
      </c>
      <c r="BA55" s="105" t="s">
        <v>580</v>
      </c>
      <c r="BB55" s="119" t="s">
        <v>802</v>
      </c>
      <c r="BC55" s="202" t="s">
        <v>580</v>
      </c>
      <c r="BD55" s="202" t="s">
        <v>580</v>
      </c>
      <c r="BE55" s="202" t="s">
        <v>580</v>
      </c>
      <c r="BF55" s="202" t="s">
        <v>580</v>
      </c>
      <c r="BG55" s="202" t="s">
        <v>580</v>
      </c>
      <c r="BH55" s="202" t="s">
        <v>580</v>
      </c>
      <c r="BI55" s="202" t="s">
        <v>580</v>
      </c>
      <c r="BJ55" s="105">
        <v>0</v>
      </c>
      <c r="BK55" s="210">
        <f>AW55</f>
        <v>3.1266977563994862</v>
      </c>
      <c r="BL55" s="105" t="s">
        <v>580</v>
      </c>
      <c r="BM55" s="105" t="s">
        <v>580</v>
      </c>
      <c r="BN55" s="105" t="s">
        <v>580</v>
      </c>
      <c r="BO55" s="105" t="s">
        <v>580</v>
      </c>
      <c r="BP55" s="119" t="str">
        <f>BB55</f>
        <v>3 ячейки</v>
      </c>
      <c r="BQ55" s="202" t="s">
        <v>580</v>
      </c>
      <c r="BR55" s="202" t="s">
        <v>580</v>
      </c>
      <c r="BS55" s="202" t="s">
        <v>580</v>
      </c>
      <c r="BT55" s="202" t="s">
        <v>580</v>
      </c>
      <c r="BU55" s="202" t="s">
        <v>580</v>
      </c>
      <c r="BV55" s="202" t="s">
        <v>580</v>
      </c>
      <c r="BW55" s="202" t="s">
        <v>580</v>
      </c>
      <c r="BX55" s="105" t="s">
        <v>580</v>
      </c>
    </row>
    <row r="56" spans="1:76" ht="33" customHeight="1">
      <c r="A56" s="75" t="s">
        <v>510</v>
      </c>
      <c r="B56" s="190" t="s">
        <v>663</v>
      </c>
      <c r="C56" s="120" t="s">
        <v>700</v>
      </c>
      <c r="D56" s="105">
        <v>0</v>
      </c>
      <c r="E56" s="105" t="s">
        <v>580</v>
      </c>
      <c r="F56" s="202">
        <v>0</v>
      </c>
      <c r="G56" s="202">
        <v>0</v>
      </c>
      <c r="H56" s="210" t="s">
        <v>580</v>
      </c>
      <c r="I56" s="210" t="s">
        <v>580</v>
      </c>
      <c r="J56" s="210" t="s">
        <v>580</v>
      </c>
      <c r="K56" s="210" t="s">
        <v>580</v>
      </c>
      <c r="L56" s="210" t="s">
        <v>580</v>
      </c>
      <c r="M56" s="202" t="s">
        <v>580</v>
      </c>
      <c r="N56" s="202" t="s">
        <v>580</v>
      </c>
      <c r="O56" s="202" t="s">
        <v>580</v>
      </c>
      <c r="P56" s="202" t="s">
        <v>580</v>
      </c>
      <c r="Q56" s="202" t="s">
        <v>580</v>
      </c>
      <c r="R56" s="202" t="s">
        <v>580</v>
      </c>
      <c r="S56" s="202" t="s">
        <v>580</v>
      </c>
      <c r="T56" s="105">
        <v>0</v>
      </c>
      <c r="U56" s="105">
        <v>0</v>
      </c>
      <c r="V56" s="105" t="s">
        <v>580</v>
      </c>
      <c r="W56" s="105" t="s">
        <v>580</v>
      </c>
      <c r="X56" s="105" t="s">
        <v>580</v>
      </c>
      <c r="Y56" s="105" t="s">
        <v>580</v>
      </c>
      <c r="Z56" s="105" t="s">
        <v>580</v>
      </c>
      <c r="AA56" s="105" t="s">
        <v>580</v>
      </c>
      <c r="AB56" s="105" t="s">
        <v>580</v>
      </c>
      <c r="AC56" s="105" t="s">
        <v>580</v>
      </c>
      <c r="AD56" s="105" t="s">
        <v>580</v>
      </c>
      <c r="AE56" s="105" t="s">
        <v>580</v>
      </c>
      <c r="AF56" s="105" t="s">
        <v>580</v>
      </c>
      <c r="AG56" s="105" t="s">
        <v>580</v>
      </c>
      <c r="AH56" s="105">
        <v>0</v>
      </c>
      <c r="AI56" s="105">
        <v>0</v>
      </c>
      <c r="AJ56" s="105" t="s">
        <v>580</v>
      </c>
      <c r="AK56" s="105" t="s">
        <v>580</v>
      </c>
      <c r="AL56" s="105" t="s">
        <v>580</v>
      </c>
      <c r="AM56" s="105" t="s">
        <v>580</v>
      </c>
      <c r="AN56" s="105" t="s">
        <v>580</v>
      </c>
      <c r="AO56" s="105" t="s">
        <v>580</v>
      </c>
      <c r="AP56" s="105" t="s">
        <v>580</v>
      </c>
      <c r="AQ56" s="105" t="s">
        <v>580</v>
      </c>
      <c r="AR56" s="105" t="s">
        <v>580</v>
      </c>
      <c r="AS56" s="105" t="s">
        <v>580</v>
      </c>
      <c r="AT56" s="105" t="s">
        <v>580</v>
      </c>
      <c r="AU56" s="105" t="s">
        <v>580</v>
      </c>
      <c r="AV56" s="105">
        <v>0</v>
      </c>
      <c r="AW56" s="105">
        <v>0</v>
      </c>
      <c r="AX56" s="105" t="s">
        <v>580</v>
      </c>
      <c r="AY56" s="105" t="s">
        <v>580</v>
      </c>
      <c r="AZ56" s="105" t="s">
        <v>580</v>
      </c>
      <c r="BA56" s="105" t="s">
        <v>580</v>
      </c>
      <c r="BB56" s="105" t="s">
        <v>580</v>
      </c>
      <c r="BC56" s="105" t="s">
        <v>580</v>
      </c>
      <c r="BD56" s="105" t="s">
        <v>580</v>
      </c>
      <c r="BE56" s="105" t="s">
        <v>580</v>
      </c>
      <c r="BF56" s="105" t="s">
        <v>580</v>
      </c>
      <c r="BG56" s="105" t="s">
        <v>580</v>
      </c>
      <c r="BH56" s="105" t="s">
        <v>580</v>
      </c>
      <c r="BI56" s="105" t="s">
        <v>580</v>
      </c>
      <c r="BJ56" s="105">
        <v>0</v>
      </c>
      <c r="BK56" s="105">
        <v>0</v>
      </c>
      <c r="BL56" s="105" t="s">
        <v>580</v>
      </c>
      <c r="BM56" s="105" t="s">
        <v>580</v>
      </c>
      <c r="BN56" s="105" t="s">
        <v>580</v>
      </c>
      <c r="BO56" s="105" t="s">
        <v>580</v>
      </c>
      <c r="BP56" s="105" t="s">
        <v>580</v>
      </c>
      <c r="BQ56" s="105" t="s">
        <v>580</v>
      </c>
      <c r="BR56" s="105" t="s">
        <v>580</v>
      </c>
      <c r="BS56" s="105" t="s">
        <v>580</v>
      </c>
      <c r="BT56" s="105" t="s">
        <v>580</v>
      </c>
      <c r="BU56" s="105" t="s">
        <v>580</v>
      </c>
      <c r="BV56" s="105" t="s">
        <v>580</v>
      </c>
      <c r="BW56" s="105" t="s">
        <v>580</v>
      </c>
      <c r="BX56" s="105" t="s">
        <v>580</v>
      </c>
    </row>
    <row r="57" spans="1:76" ht="33" customHeight="1">
      <c r="A57" s="75" t="s">
        <v>555</v>
      </c>
      <c r="B57" s="190" t="s">
        <v>664</v>
      </c>
      <c r="C57" s="120" t="s">
        <v>700</v>
      </c>
      <c r="D57" s="105">
        <v>0</v>
      </c>
      <c r="E57" s="105" t="s">
        <v>580</v>
      </c>
      <c r="F57" s="202">
        <v>0</v>
      </c>
      <c r="G57" s="202">
        <v>0</v>
      </c>
      <c r="H57" s="210" t="s">
        <v>580</v>
      </c>
      <c r="I57" s="210" t="s">
        <v>580</v>
      </c>
      <c r="J57" s="210" t="s">
        <v>580</v>
      </c>
      <c r="K57" s="210" t="s">
        <v>580</v>
      </c>
      <c r="L57" s="210" t="s">
        <v>580</v>
      </c>
      <c r="M57" s="202" t="s">
        <v>580</v>
      </c>
      <c r="N57" s="202" t="s">
        <v>580</v>
      </c>
      <c r="O57" s="202" t="s">
        <v>580</v>
      </c>
      <c r="P57" s="202" t="s">
        <v>580</v>
      </c>
      <c r="Q57" s="202" t="s">
        <v>580</v>
      </c>
      <c r="R57" s="202" t="s">
        <v>580</v>
      </c>
      <c r="S57" s="202" t="s">
        <v>580</v>
      </c>
      <c r="T57" s="105">
        <v>0</v>
      </c>
      <c r="U57" s="105">
        <v>0</v>
      </c>
      <c r="V57" s="105" t="s">
        <v>580</v>
      </c>
      <c r="W57" s="105" t="s">
        <v>580</v>
      </c>
      <c r="X57" s="105" t="s">
        <v>580</v>
      </c>
      <c r="Y57" s="105" t="s">
        <v>580</v>
      </c>
      <c r="Z57" s="105" t="s">
        <v>580</v>
      </c>
      <c r="AA57" s="105" t="s">
        <v>580</v>
      </c>
      <c r="AB57" s="105" t="s">
        <v>580</v>
      </c>
      <c r="AC57" s="105" t="s">
        <v>580</v>
      </c>
      <c r="AD57" s="105" t="s">
        <v>580</v>
      </c>
      <c r="AE57" s="105" t="s">
        <v>580</v>
      </c>
      <c r="AF57" s="105" t="s">
        <v>580</v>
      </c>
      <c r="AG57" s="105" t="s">
        <v>580</v>
      </c>
      <c r="AH57" s="105">
        <v>0</v>
      </c>
      <c r="AI57" s="105">
        <v>0</v>
      </c>
      <c r="AJ57" s="105" t="s">
        <v>580</v>
      </c>
      <c r="AK57" s="105" t="s">
        <v>580</v>
      </c>
      <c r="AL57" s="105" t="s">
        <v>580</v>
      </c>
      <c r="AM57" s="105" t="s">
        <v>580</v>
      </c>
      <c r="AN57" s="105" t="s">
        <v>580</v>
      </c>
      <c r="AO57" s="105" t="s">
        <v>580</v>
      </c>
      <c r="AP57" s="105" t="s">
        <v>580</v>
      </c>
      <c r="AQ57" s="105" t="s">
        <v>580</v>
      </c>
      <c r="AR57" s="105" t="s">
        <v>580</v>
      </c>
      <c r="AS57" s="105" t="s">
        <v>580</v>
      </c>
      <c r="AT57" s="105" t="s">
        <v>580</v>
      </c>
      <c r="AU57" s="105" t="s">
        <v>580</v>
      </c>
      <c r="AV57" s="105">
        <v>0</v>
      </c>
      <c r="AW57" s="105">
        <v>0</v>
      </c>
      <c r="AX57" s="105" t="s">
        <v>580</v>
      </c>
      <c r="AY57" s="105" t="s">
        <v>580</v>
      </c>
      <c r="AZ57" s="105" t="s">
        <v>580</v>
      </c>
      <c r="BA57" s="105" t="s">
        <v>580</v>
      </c>
      <c r="BB57" s="105" t="s">
        <v>580</v>
      </c>
      <c r="BC57" s="105" t="s">
        <v>580</v>
      </c>
      <c r="BD57" s="105" t="s">
        <v>580</v>
      </c>
      <c r="BE57" s="105" t="s">
        <v>580</v>
      </c>
      <c r="BF57" s="105" t="s">
        <v>580</v>
      </c>
      <c r="BG57" s="105" t="s">
        <v>580</v>
      </c>
      <c r="BH57" s="105" t="s">
        <v>580</v>
      </c>
      <c r="BI57" s="105" t="s">
        <v>580</v>
      </c>
      <c r="BJ57" s="105">
        <v>0</v>
      </c>
      <c r="BK57" s="105">
        <v>0</v>
      </c>
      <c r="BL57" s="105" t="s">
        <v>580</v>
      </c>
      <c r="BM57" s="105" t="s">
        <v>580</v>
      </c>
      <c r="BN57" s="105" t="s">
        <v>580</v>
      </c>
      <c r="BO57" s="105" t="s">
        <v>580</v>
      </c>
      <c r="BP57" s="105" t="s">
        <v>580</v>
      </c>
      <c r="BQ57" s="105" t="s">
        <v>580</v>
      </c>
      <c r="BR57" s="105" t="s">
        <v>580</v>
      </c>
      <c r="BS57" s="105" t="s">
        <v>580</v>
      </c>
      <c r="BT57" s="105" t="s">
        <v>580</v>
      </c>
      <c r="BU57" s="105" t="s">
        <v>580</v>
      </c>
      <c r="BV57" s="105" t="s">
        <v>580</v>
      </c>
      <c r="BW57" s="105" t="s">
        <v>580</v>
      </c>
      <c r="BX57" s="105" t="s">
        <v>580</v>
      </c>
    </row>
    <row r="58" spans="1:76" ht="33" customHeight="1">
      <c r="A58" s="75" t="s">
        <v>556</v>
      </c>
      <c r="B58" s="190" t="s">
        <v>665</v>
      </c>
      <c r="C58" s="120" t="s">
        <v>700</v>
      </c>
      <c r="D58" s="105">
        <v>0</v>
      </c>
      <c r="E58" s="105" t="s">
        <v>580</v>
      </c>
      <c r="F58" s="202">
        <v>0</v>
      </c>
      <c r="G58" s="202">
        <v>0</v>
      </c>
      <c r="H58" s="210" t="s">
        <v>580</v>
      </c>
      <c r="I58" s="210" t="s">
        <v>580</v>
      </c>
      <c r="J58" s="210" t="s">
        <v>580</v>
      </c>
      <c r="K58" s="210" t="s">
        <v>580</v>
      </c>
      <c r="L58" s="210" t="s">
        <v>580</v>
      </c>
      <c r="M58" s="202" t="s">
        <v>580</v>
      </c>
      <c r="N58" s="202" t="s">
        <v>580</v>
      </c>
      <c r="O58" s="202" t="s">
        <v>580</v>
      </c>
      <c r="P58" s="202" t="s">
        <v>580</v>
      </c>
      <c r="Q58" s="202" t="s">
        <v>580</v>
      </c>
      <c r="R58" s="202" t="s">
        <v>580</v>
      </c>
      <c r="S58" s="202" t="s">
        <v>580</v>
      </c>
      <c r="T58" s="105">
        <v>0</v>
      </c>
      <c r="U58" s="105">
        <v>0</v>
      </c>
      <c r="V58" s="105" t="s">
        <v>580</v>
      </c>
      <c r="W58" s="105" t="s">
        <v>580</v>
      </c>
      <c r="X58" s="105" t="s">
        <v>580</v>
      </c>
      <c r="Y58" s="105" t="s">
        <v>580</v>
      </c>
      <c r="Z58" s="105" t="s">
        <v>580</v>
      </c>
      <c r="AA58" s="105" t="s">
        <v>580</v>
      </c>
      <c r="AB58" s="105" t="s">
        <v>580</v>
      </c>
      <c r="AC58" s="105" t="s">
        <v>580</v>
      </c>
      <c r="AD58" s="105" t="s">
        <v>580</v>
      </c>
      <c r="AE58" s="105" t="s">
        <v>580</v>
      </c>
      <c r="AF58" s="105" t="s">
        <v>580</v>
      </c>
      <c r="AG58" s="105" t="s">
        <v>580</v>
      </c>
      <c r="AH58" s="105">
        <v>0</v>
      </c>
      <c r="AI58" s="105">
        <v>0</v>
      </c>
      <c r="AJ58" s="105" t="s">
        <v>580</v>
      </c>
      <c r="AK58" s="105" t="s">
        <v>580</v>
      </c>
      <c r="AL58" s="105" t="s">
        <v>580</v>
      </c>
      <c r="AM58" s="105" t="s">
        <v>580</v>
      </c>
      <c r="AN58" s="105" t="s">
        <v>580</v>
      </c>
      <c r="AO58" s="105" t="s">
        <v>580</v>
      </c>
      <c r="AP58" s="105" t="s">
        <v>580</v>
      </c>
      <c r="AQ58" s="105" t="s">
        <v>580</v>
      </c>
      <c r="AR58" s="105" t="s">
        <v>580</v>
      </c>
      <c r="AS58" s="105" t="s">
        <v>580</v>
      </c>
      <c r="AT58" s="105" t="s">
        <v>580</v>
      </c>
      <c r="AU58" s="105" t="s">
        <v>580</v>
      </c>
      <c r="AV58" s="105">
        <v>0</v>
      </c>
      <c r="AW58" s="105">
        <v>0</v>
      </c>
      <c r="AX58" s="105" t="s">
        <v>580</v>
      </c>
      <c r="AY58" s="105" t="s">
        <v>580</v>
      </c>
      <c r="AZ58" s="105" t="s">
        <v>580</v>
      </c>
      <c r="BA58" s="105" t="s">
        <v>580</v>
      </c>
      <c r="BB58" s="105" t="s">
        <v>580</v>
      </c>
      <c r="BC58" s="105" t="s">
        <v>580</v>
      </c>
      <c r="BD58" s="105" t="s">
        <v>580</v>
      </c>
      <c r="BE58" s="105" t="s">
        <v>580</v>
      </c>
      <c r="BF58" s="105" t="s">
        <v>580</v>
      </c>
      <c r="BG58" s="105" t="s">
        <v>580</v>
      </c>
      <c r="BH58" s="105" t="s">
        <v>580</v>
      </c>
      <c r="BI58" s="105" t="s">
        <v>580</v>
      </c>
      <c r="BJ58" s="105">
        <v>0</v>
      </c>
      <c r="BK58" s="105">
        <v>0</v>
      </c>
      <c r="BL58" s="105" t="s">
        <v>580</v>
      </c>
      <c r="BM58" s="105" t="s">
        <v>580</v>
      </c>
      <c r="BN58" s="105" t="s">
        <v>580</v>
      </c>
      <c r="BO58" s="105" t="s">
        <v>580</v>
      </c>
      <c r="BP58" s="105" t="s">
        <v>580</v>
      </c>
      <c r="BQ58" s="105" t="s">
        <v>580</v>
      </c>
      <c r="BR58" s="105" t="s">
        <v>580</v>
      </c>
      <c r="BS58" s="105" t="s">
        <v>580</v>
      </c>
      <c r="BT58" s="105" t="s">
        <v>580</v>
      </c>
      <c r="BU58" s="105" t="s">
        <v>580</v>
      </c>
      <c r="BV58" s="105" t="s">
        <v>580</v>
      </c>
      <c r="BW58" s="105" t="s">
        <v>580</v>
      </c>
      <c r="BX58" s="105" t="s">
        <v>580</v>
      </c>
    </row>
    <row r="59" spans="1:76" ht="33" customHeight="1">
      <c r="A59" s="75" t="s">
        <v>511</v>
      </c>
      <c r="B59" s="190" t="s">
        <v>666</v>
      </c>
      <c r="C59" s="120" t="s">
        <v>700</v>
      </c>
      <c r="D59" s="105">
        <v>0</v>
      </c>
      <c r="E59" s="105" t="s">
        <v>580</v>
      </c>
      <c r="F59" s="202">
        <v>0</v>
      </c>
      <c r="G59" s="202">
        <v>0</v>
      </c>
      <c r="H59" s="210" t="s">
        <v>580</v>
      </c>
      <c r="I59" s="210" t="s">
        <v>580</v>
      </c>
      <c r="J59" s="210" t="s">
        <v>580</v>
      </c>
      <c r="K59" s="210" t="s">
        <v>580</v>
      </c>
      <c r="L59" s="210" t="s">
        <v>580</v>
      </c>
      <c r="M59" s="202" t="s">
        <v>580</v>
      </c>
      <c r="N59" s="202" t="s">
        <v>580</v>
      </c>
      <c r="O59" s="202" t="s">
        <v>580</v>
      </c>
      <c r="P59" s="202" t="s">
        <v>580</v>
      </c>
      <c r="Q59" s="202" t="s">
        <v>580</v>
      </c>
      <c r="R59" s="202" t="s">
        <v>580</v>
      </c>
      <c r="S59" s="202" t="s">
        <v>580</v>
      </c>
      <c r="T59" s="105">
        <v>0</v>
      </c>
      <c r="U59" s="105">
        <v>0</v>
      </c>
      <c r="V59" s="105" t="s">
        <v>580</v>
      </c>
      <c r="W59" s="105" t="s">
        <v>580</v>
      </c>
      <c r="X59" s="105" t="s">
        <v>580</v>
      </c>
      <c r="Y59" s="105" t="s">
        <v>580</v>
      </c>
      <c r="Z59" s="105" t="s">
        <v>580</v>
      </c>
      <c r="AA59" s="105" t="s">
        <v>580</v>
      </c>
      <c r="AB59" s="105" t="s">
        <v>580</v>
      </c>
      <c r="AC59" s="105" t="s">
        <v>580</v>
      </c>
      <c r="AD59" s="105" t="s">
        <v>580</v>
      </c>
      <c r="AE59" s="105" t="s">
        <v>580</v>
      </c>
      <c r="AF59" s="105" t="s">
        <v>580</v>
      </c>
      <c r="AG59" s="105" t="s">
        <v>580</v>
      </c>
      <c r="AH59" s="105">
        <v>0</v>
      </c>
      <c r="AI59" s="105">
        <v>0</v>
      </c>
      <c r="AJ59" s="105" t="s">
        <v>580</v>
      </c>
      <c r="AK59" s="105" t="s">
        <v>580</v>
      </c>
      <c r="AL59" s="105" t="s">
        <v>580</v>
      </c>
      <c r="AM59" s="105" t="s">
        <v>580</v>
      </c>
      <c r="AN59" s="105" t="s">
        <v>580</v>
      </c>
      <c r="AO59" s="105" t="s">
        <v>580</v>
      </c>
      <c r="AP59" s="105" t="s">
        <v>580</v>
      </c>
      <c r="AQ59" s="105" t="s">
        <v>580</v>
      </c>
      <c r="AR59" s="105" t="s">
        <v>580</v>
      </c>
      <c r="AS59" s="105" t="s">
        <v>580</v>
      </c>
      <c r="AT59" s="105" t="s">
        <v>580</v>
      </c>
      <c r="AU59" s="105" t="s">
        <v>580</v>
      </c>
      <c r="AV59" s="105">
        <v>0</v>
      </c>
      <c r="AW59" s="105">
        <v>0</v>
      </c>
      <c r="AX59" s="105" t="s">
        <v>580</v>
      </c>
      <c r="AY59" s="105" t="s">
        <v>580</v>
      </c>
      <c r="AZ59" s="105" t="s">
        <v>580</v>
      </c>
      <c r="BA59" s="105" t="s">
        <v>580</v>
      </c>
      <c r="BB59" s="105" t="s">
        <v>580</v>
      </c>
      <c r="BC59" s="105" t="s">
        <v>580</v>
      </c>
      <c r="BD59" s="105" t="s">
        <v>580</v>
      </c>
      <c r="BE59" s="105" t="s">
        <v>580</v>
      </c>
      <c r="BF59" s="105" t="s">
        <v>580</v>
      </c>
      <c r="BG59" s="105" t="s">
        <v>580</v>
      </c>
      <c r="BH59" s="105" t="s">
        <v>580</v>
      </c>
      <c r="BI59" s="105" t="s">
        <v>580</v>
      </c>
      <c r="BJ59" s="105">
        <v>0</v>
      </c>
      <c r="BK59" s="105">
        <v>0</v>
      </c>
      <c r="BL59" s="105" t="s">
        <v>580</v>
      </c>
      <c r="BM59" s="105" t="s">
        <v>580</v>
      </c>
      <c r="BN59" s="105" t="s">
        <v>580</v>
      </c>
      <c r="BO59" s="105" t="s">
        <v>580</v>
      </c>
      <c r="BP59" s="105" t="s">
        <v>580</v>
      </c>
      <c r="BQ59" s="105" t="s">
        <v>580</v>
      </c>
      <c r="BR59" s="105" t="s">
        <v>580</v>
      </c>
      <c r="BS59" s="105" t="s">
        <v>580</v>
      </c>
      <c r="BT59" s="105" t="s">
        <v>580</v>
      </c>
      <c r="BU59" s="105" t="s">
        <v>580</v>
      </c>
      <c r="BV59" s="105" t="s">
        <v>580</v>
      </c>
      <c r="BW59" s="105" t="s">
        <v>580</v>
      </c>
      <c r="BX59" s="105" t="s">
        <v>580</v>
      </c>
    </row>
    <row r="60" spans="1:76" ht="33" customHeight="1">
      <c r="A60" s="75" t="s">
        <v>559</v>
      </c>
      <c r="B60" s="190" t="s">
        <v>667</v>
      </c>
      <c r="C60" s="120" t="s">
        <v>700</v>
      </c>
      <c r="D60" s="105">
        <v>0</v>
      </c>
      <c r="E60" s="105" t="s">
        <v>580</v>
      </c>
      <c r="F60" s="202">
        <v>0</v>
      </c>
      <c r="G60" s="202">
        <v>0</v>
      </c>
      <c r="H60" s="210" t="s">
        <v>580</v>
      </c>
      <c r="I60" s="210" t="s">
        <v>580</v>
      </c>
      <c r="J60" s="210" t="s">
        <v>580</v>
      </c>
      <c r="K60" s="210" t="s">
        <v>580</v>
      </c>
      <c r="L60" s="210" t="s">
        <v>580</v>
      </c>
      <c r="M60" s="202" t="s">
        <v>580</v>
      </c>
      <c r="N60" s="202" t="s">
        <v>580</v>
      </c>
      <c r="O60" s="202" t="s">
        <v>580</v>
      </c>
      <c r="P60" s="202" t="s">
        <v>580</v>
      </c>
      <c r="Q60" s="202" t="s">
        <v>580</v>
      </c>
      <c r="R60" s="202" t="s">
        <v>580</v>
      </c>
      <c r="S60" s="202" t="s">
        <v>580</v>
      </c>
      <c r="T60" s="105">
        <v>0</v>
      </c>
      <c r="U60" s="105">
        <v>0</v>
      </c>
      <c r="V60" s="105" t="s">
        <v>580</v>
      </c>
      <c r="W60" s="105" t="s">
        <v>580</v>
      </c>
      <c r="X60" s="105" t="s">
        <v>580</v>
      </c>
      <c r="Y60" s="105" t="s">
        <v>580</v>
      </c>
      <c r="Z60" s="105" t="s">
        <v>580</v>
      </c>
      <c r="AA60" s="105" t="s">
        <v>580</v>
      </c>
      <c r="AB60" s="105" t="s">
        <v>580</v>
      </c>
      <c r="AC60" s="105" t="s">
        <v>580</v>
      </c>
      <c r="AD60" s="105" t="s">
        <v>580</v>
      </c>
      <c r="AE60" s="105" t="s">
        <v>580</v>
      </c>
      <c r="AF60" s="105" t="s">
        <v>580</v>
      </c>
      <c r="AG60" s="105" t="s">
        <v>580</v>
      </c>
      <c r="AH60" s="105">
        <v>0</v>
      </c>
      <c r="AI60" s="105">
        <v>0</v>
      </c>
      <c r="AJ60" s="105" t="s">
        <v>580</v>
      </c>
      <c r="AK60" s="105" t="s">
        <v>580</v>
      </c>
      <c r="AL60" s="105" t="s">
        <v>580</v>
      </c>
      <c r="AM60" s="105" t="s">
        <v>580</v>
      </c>
      <c r="AN60" s="105" t="s">
        <v>580</v>
      </c>
      <c r="AO60" s="105" t="s">
        <v>580</v>
      </c>
      <c r="AP60" s="105" t="s">
        <v>580</v>
      </c>
      <c r="AQ60" s="105" t="s">
        <v>580</v>
      </c>
      <c r="AR60" s="105" t="s">
        <v>580</v>
      </c>
      <c r="AS60" s="105" t="s">
        <v>580</v>
      </c>
      <c r="AT60" s="105" t="s">
        <v>580</v>
      </c>
      <c r="AU60" s="105" t="s">
        <v>580</v>
      </c>
      <c r="AV60" s="105">
        <v>0</v>
      </c>
      <c r="AW60" s="105">
        <v>0</v>
      </c>
      <c r="AX60" s="105" t="s">
        <v>580</v>
      </c>
      <c r="AY60" s="105" t="s">
        <v>580</v>
      </c>
      <c r="AZ60" s="105" t="s">
        <v>580</v>
      </c>
      <c r="BA60" s="105" t="s">
        <v>580</v>
      </c>
      <c r="BB60" s="105" t="s">
        <v>580</v>
      </c>
      <c r="BC60" s="105" t="s">
        <v>580</v>
      </c>
      <c r="BD60" s="105" t="s">
        <v>580</v>
      </c>
      <c r="BE60" s="105" t="s">
        <v>580</v>
      </c>
      <c r="BF60" s="105" t="s">
        <v>580</v>
      </c>
      <c r="BG60" s="105" t="s">
        <v>580</v>
      </c>
      <c r="BH60" s="105" t="s">
        <v>580</v>
      </c>
      <c r="BI60" s="105" t="s">
        <v>580</v>
      </c>
      <c r="BJ60" s="105">
        <v>0</v>
      </c>
      <c r="BK60" s="105">
        <v>0</v>
      </c>
      <c r="BL60" s="105" t="s">
        <v>580</v>
      </c>
      <c r="BM60" s="105" t="s">
        <v>580</v>
      </c>
      <c r="BN60" s="105" t="s">
        <v>580</v>
      </c>
      <c r="BO60" s="105" t="s">
        <v>580</v>
      </c>
      <c r="BP60" s="105" t="s">
        <v>580</v>
      </c>
      <c r="BQ60" s="105" t="s">
        <v>580</v>
      </c>
      <c r="BR60" s="105" t="s">
        <v>580</v>
      </c>
      <c r="BS60" s="105" t="s">
        <v>580</v>
      </c>
      <c r="BT60" s="105" t="s">
        <v>580</v>
      </c>
      <c r="BU60" s="105" t="s">
        <v>580</v>
      </c>
      <c r="BV60" s="105" t="s">
        <v>580</v>
      </c>
      <c r="BW60" s="105" t="s">
        <v>580</v>
      </c>
      <c r="BX60" s="105" t="s">
        <v>580</v>
      </c>
    </row>
    <row r="61" spans="1:76" ht="33" customHeight="1">
      <c r="A61" s="75" t="s">
        <v>560</v>
      </c>
      <c r="B61" s="190" t="s">
        <v>668</v>
      </c>
      <c r="C61" s="120" t="s">
        <v>700</v>
      </c>
      <c r="D61" s="105">
        <v>0</v>
      </c>
      <c r="E61" s="105" t="s">
        <v>580</v>
      </c>
      <c r="F61" s="202">
        <v>0</v>
      </c>
      <c r="G61" s="202">
        <v>0</v>
      </c>
      <c r="H61" s="210" t="s">
        <v>580</v>
      </c>
      <c r="I61" s="210" t="s">
        <v>580</v>
      </c>
      <c r="J61" s="210" t="s">
        <v>580</v>
      </c>
      <c r="K61" s="210" t="s">
        <v>580</v>
      </c>
      <c r="L61" s="210" t="s">
        <v>580</v>
      </c>
      <c r="M61" s="202" t="s">
        <v>580</v>
      </c>
      <c r="N61" s="202" t="s">
        <v>580</v>
      </c>
      <c r="O61" s="202" t="s">
        <v>580</v>
      </c>
      <c r="P61" s="202" t="s">
        <v>580</v>
      </c>
      <c r="Q61" s="202" t="s">
        <v>580</v>
      </c>
      <c r="R61" s="202" t="s">
        <v>580</v>
      </c>
      <c r="S61" s="202" t="s">
        <v>580</v>
      </c>
      <c r="T61" s="105">
        <v>0</v>
      </c>
      <c r="U61" s="105">
        <v>0</v>
      </c>
      <c r="V61" s="105" t="s">
        <v>580</v>
      </c>
      <c r="W61" s="105" t="s">
        <v>580</v>
      </c>
      <c r="X61" s="105" t="s">
        <v>580</v>
      </c>
      <c r="Y61" s="105" t="s">
        <v>580</v>
      </c>
      <c r="Z61" s="105" t="s">
        <v>580</v>
      </c>
      <c r="AA61" s="105" t="s">
        <v>580</v>
      </c>
      <c r="AB61" s="105" t="s">
        <v>580</v>
      </c>
      <c r="AC61" s="105" t="s">
        <v>580</v>
      </c>
      <c r="AD61" s="105" t="s">
        <v>580</v>
      </c>
      <c r="AE61" s="105" t="s">
        <v>580</v>
      </c>
      <c r="AF61" s="105" t="s">
        <v>580</v>
      </c>
      <c r="AG61" s="105" t="s">
        <v>580</v>
      </c>
      <c r="AH61" s="105">
        <v>0</v>
      </c>
      <c r="AI61" s="105">
        <v>0</v>
      </c>
      <c r="AJ61" s="105" t="s">
        <v>580</v>
      </c>
      <c r="AK61" s="105" t="s">
        <v>580</v>
      </c>
      <c r="AL61" s="105" t="s">
        <v>580</v>
      </c>
      <c r="AM61" s="105" t="s">
        <v>580</v>
      </c>
      <c r="AN61" s="105" t="s">
        <v>580</v>
      </c>
      <c r="AO61" s="105" t="s">
        <v>580</v>
      </c>
      <c r="AP61" s="105" t="s">
        <v>580</v>
      </c>
      <c r="AQ61" s="105" t="s">
        <v>580</v>
      </c>
      <c r="AR61" s="105" t="s">
        <v>580</v>
      </c>
      <c r="AS61" s="105" t="s">
        <v>580</v>
      </c>
      <c r="AT61" s="105" t="s">
        <v>580</v>
      </c>
      <c r="AU61" s="105" t="s">
        <v>580</v>
      </c>
      <c r="AV61" s="105">
        <v>0</v>
      </c>
      <c r="AW61" s="105">
        <v>0</v>
      </c>
      <c r="AX61" s="105" t="s">
        <v>580</v>
      </c>
      <c r="AY61" s="105" t="s">
        <v>580</v>
      </c>
      <c r="AZ61" s="105" t="s">
        <v>580</v>
      </c>
      <c r="BA61" s="105" t="s">
        <v>580</v>
      </c>
      <c r="BB61" s="105" t="s">
        <v>580</v>
      </c>
      <c r="BC61" s="105" t="s">
        <v>580</v>
      </c>
      <c r="BD61" s="105" t="s">
        <v>580</v>
      </c>
      <c r="BE61" s="105" t="s">
        <v>580</v>
      </c>
      <c r="BF61" s="105" t="s">
        <v>580</v>
      </c>
      <c r="BG61" s="105" t="s">
        <v>580</v>
      </c>
      <c r="BH61" s="105" t="s">
        <v>580</v>
      </c>
      <c r="BI61" s="105" t="s">
        <v>580</v>
      </c>
      <c r="BJ61" s="105">
        <v>0</v>
      </c>
      <c r="BK61" s="105">
        <v>0</v>
      </c>
      <c r="BL61" s="105" t="s">
        <v>580</v>
      </c>
      <c r="BM61" s="105" t="s">
        <v>580</v>
      </c>
      <c r="BN61" s="105" t="s">
        <v>580</v>
      </c>
      <c r="BO61" s="105" t="s">
        <v>580</v>
      </c>
      <c r="BP61" s="105" t="s">
        <v>580</v>
      </c>
      <c r="BQ61" s="105" t="s">
        <v>580</v>
      </c>
      <c r="BR61" s="105" t="s">
        <v>580</v>
      </c>
      <c r="BS61" s="105" t="s">
        <v>580</v>
      </c>
      <c r="BT61" s="105" t="s">
        <v>580</v>
      </c>
      <c r="BU61" s="105" t="s">
        <v>580</v>
      </c>
      <c r="BV61" s="105" t="s">
        <v>580</v>
      </c>
      <c r="BW61" s="105" t="s">
        <v>580</v>
      </c>
      <c r="BX61" s="105" t="s">
        <v>580</v>
      </c>
    </row>
    <row r="62" spans="1:76" ht="33" customHeight="1">
      <c r="A62" s="75" t="s">
        <v>561</v>
      </c>
      <c r="B62" s="190" t="s">
        <v>669</v>
      </c>
      <c r="C62" s="120" t="s">
        <v>700</v>
      </c>
      <c r="D62" s="105">
        <v>0</v>
      </c>
      <c r="E62" s="105" t="s">
        <v>580</v>
      </c>
      <c r="F62" s="202">
        <v>0</v>
      </c>
      <c r="G62" s="202">
        <v>0</v>
      </c>
      <c r="H62" s="210" t="s">
        <v>580</v>
      </c>
      <c r="I62" s="210" t="s">
        <v>580</v>
      </c>
      <c r="J62" s="210" t="s">
        <v>580</v>
      </c>
      <c r="K62" s="210" t="s">
        <v>580</v>
      </c>
      <c r="L62" s="210" t="s">
        <v>580</v>
      </c>
      <c r="M62" s="202" t="s">
        <v>580</v>
      </c>
      <c r="N62" s="202" t="s">
        <v>580</v>
      </c>
      <c r="O62" s="202" t="s">
        <v>580</v>
      </c>
      <c r="P62" s="202" t="s">
        <v>580</v>
      </c>
      <c r="Q62" s="202" t="s">
        <v>580</v>
      </c>
      <c r="R62" s="202" t="s">
        <v>580</v>
      </c>
      <c r="S62" s="202" t="s">
        <v>580</v>
      </c>
      <c r="T62" s="105">
        <v>0</v>
      </c>
      <c r="U62" s="105">
        <v>0</v>
      </c>
      <c r="V62" s="105" t="s">
        <v>580</v>
      </c>
      <c r="W62" s="105" t="s">
        <v>580</v>
      </c>
      <c r="X62" s="105" t="s">
        <v>580</v>
      </c>
      <c r="Y62" s="105" t="s">
        <v>580</v>
      </c>
      <c r="Z62" s="105" t="s">
        <v>580</v>
      </c>
      <c r="AA62" s="105" t="s">
        <v>580</v>
      </c>
      <c r="AB62" s="105" t="s">
        <v>580</v>
      </c>
      <c r="AC62" s="105" t="s">
        <v>580</v>
      </c>
      <c r="AD62" s="105" t="s">
        <v>580</v>
      </c>
      <c r="AE62" s="105" t="s">
        <v>580</v>
      </c>
      <c r="AF62" s="105" t="s">
        <v>580</v>
      </c>
      <c r="AG62" s="105" t="s">
        <v>580</v>
      </c>
      <c r="AH62" s="105">
        <v>0</v>
      </c>
      <c r="AI62" s="105">
        <v>0</v>
      </c>
      <c r="AJ62" s="105" t="s">
        <v>580</v>
      </c>
      <c r="AK62" s="105" t="s">
        <v>580</v>
      </c>
      <c r="AL62" s="105" t="s">
        <v>580</v>
      </c>
      <c r="AM62" s="105" t="s">
        <v>580</v>
      </c>
      <c r="AN62" s="105" t="s">
        <v>580</v>
      </c>
      <c r="AO62" s="105" t="s">
        <v>580</v>
      </c>
      <c r="AP62" s="105" t="s">
        <v>580</v>
      </c>
      <c r="AQ62" s="105" t="s">
        <v>580</v>
      </c>
      <c r="AR62" s="105" t="s">
        <v>580</v>
      </c>
      <c r="AS62" s="105" t="s">
        <v>580</v>
      </c>
      <c r="AT62" s="105" t="s">
        <v>580</v>
      </c>
      <c r="AU62" s="105" t="s">
        <v>580</v>
      </c>
      <c r="AV62" s="105">
        <v>0</v>
      </c>
      <c r="AW62" s="105">
        <v>0</v>
      </c>
      <c r="AX62" s="105" t="s">
        <v>580</v>
      </c>
      <c r="AY62" s="105" t="s">
        <v>580</v>
      </c>
      <c r="AZ62" s="105" t="s">
        <v>580</v>
      </c>
      <c r="BA62" s="105" t="s">
        <v>580</v>
      </c>
      <c r="BB62" s="105" t="s">
        <v>580</v>
      </c>
      <c r="BC62" s="105" t="s">
        <v>580</v>
      </c>
      <c r="BD62" s="105" t="s">
        <v>580</v>
      </c>
      <c r="BE62" s="105" t="s">
        <v>580</v>
      </c>
      <c r="BF62" s="105" t="s">
        <v>580</v>
      </c>
      <c r="BG62" s="105" t="s">
        <v>580</v>
      </c>
      <c r="BH62" s="105" t="s">
        <v>580</v>
      </c>
      <c r="BI62" s="105" t="s">
        <v>580</v>
      </c>
      <c r="BJ62" s="105">
        <v>0</v>
      </c>
      <c r="BK62" s="105">
        <v>0</v>
      </c>
      <c r="BL62" s="105" t="s">
        <v>580</v>
      </c>
      <c r="BM62" s="105" t="s">
        <v>580</v>
      </c>
      <c r="BN62" s="105" t="s">
        <v>580</v>
      </c>
      <c r="BO62" s="105" t="s">
        <v>580</v>
      </c>
      <c r="BP62" s="105" t="s">
        <v>580</v>
      </c>
      <c r="BQ62" s="105" t="s">
        <v>580</v>
      </c>
      <c r="BR62" s="105" t="s">
        <v>580</v>
      </c>
      <c r="BS62" s="105" t="s">
        <v>580</v>
      </c>
      <c r="BT62" s="105" t="s">
        <v>580</v>
      </c>
      <c r="BU62" s="105" t="s">
        <v>580</v>
      </c>
      <c r="BV62" s="105" t="s">
        <v>580</v>
      </c>
      <c r="BW62" s="105" t="s">
        <v>580</v>
      </c>
      <c r="BX62" s="105" t="s">
        <v>580</v>
      </c>
    </row>
    <row r="63" spans="1:76" ht="33" customHeight="1">
      <c r="A63" s="75" t="s">
        <v>562</v>
      </c>
      <c r="B63" s="190" t="s">
        <v>670</v>
      </c>
      <c r="C63" s="120" t="s">
        <v>700</v>
      </c>
      <c r="D63" s="105">
        <v>0</v>
      </c>
      <c r="E63" s="105" t="s">
        <v>580</v>
      </c>
      <c r="F63" s="202">
        <v>0</v>
      </c>
      <c r="G63" s="202">
        <v>0</v>
      </c>
      <c r="H63" s="210" t="s">
        <v>580</v>
      </c>
      <c r="I63" s="210" t="s">
        <v>580</v>
      </c>
      <c r="J63" s="210" t="s">
        <v>580</v>
      </c>
      <c r="K63" s="210" t="s">
        <v>580</v>
      </c>
      <c r="L63" s="210" t="s">
        <v>580</v>
      </c>
      <c r="M63" s="202" t="s">
        <v>580</v>
      </c>
      <c r="N63" s="202" t="s">
        <v>580</v>
      </c>
      <c r="O63" s="202" t="s">
        <v>580</v>
      </c>
      <c r="P63" s="202" t="s">
        <v>580</v>
      </c>
      <c r="Q63" s="202" t="s">
        <v>580</v>
      </c>
      <c r="R63" s="202" t="s">
        <v>580</v>
      </c>
      <c r="S63" s="202" t="s">
        <v>580</v>
      </c>
      <c r="T63" s="105">
        <v>0</v>
      </c>
      <c r="U63" s="105">
        <v>0</v>
      </c>
      <c r="V63" s="105" t="s">
        <v>580</v>
      </c>
      <c r="W63" s="105" t="s">
        <v>580</v>
      </c>
      <c r="X63" s="105" t="s">
        <v>580</v>
      </c>
      <c r="Y63" s="105" t="s">
        <v>580</v>
      </c>
      <c r="Z63" s="105" t="s">
        <v>580</v>
      </c>
      <c r="AA63" s="105" t="s">
        <v>580</v>
      </c>
      <c r="AB63" s="105" t="s">
        <v>580</v>
      </c>
      <c r="AC63" s="105" t="s">
        <v>580</v>
      </c>
      <c r="AD63" s="105" t="s">
        <v>580</v>
      </c>
      <c r="AE63" s="105" t="s">
        <v>580</v>
      </c>
      <c r="AF63" s="105" t="s">
        <v>580</v>
      </c>
      <c r="AG63" s="105" t="s">
        <v>580</v>
      </c>
      <c r="AH63" s="105">
        <v>0</v>
      </c>
      <c r="AI63" s="105">
        <v>0</v>
      </c>
      <c r="AJ63" s="105" t="s">
        <v>580</v>
      </c>
      <c r="AK63" s="105" t="s">
        <v>580</v>
      </c>
      <c r="AL63" s="105" t="s">
        <v>580</v>
      </c>
      <c r="AM63" s="105" t="s">
        <v>580</v>
      </c>
      <c r="AN63" s="105" t="s">
        <v>580</v>
      </c>
      <c r="AO63" s="105" t="s">
        <v>580</v>
      </c>
      <c r="AP63" s="105" t="s">
        <v>580</v>
      </c>
      <c r="AQ63" s="105" t="s">
        <v>580</v>
      </c>
      <c r="AR63" s="105" t="s">
        <v>580</v>
      </c>
      <c r="AS63" s="105" t="s">
        <v>580</v>
      </c>
      <c r="AT63" s="105" t="s">
        <v>580</v>
      </c>
      <c r="AU63" s="105" t="s">
        <v>580</v>
      </c>
      <c r="AV63" s="105">
        <v>0</v>
      </c>
      <c r="AW63" s="105">
        <v>0</v>
      </c>
      <c r="AX63" s="105" t="s">
        <v>580</v>
      </c>
      <c r="AY63" s="105" t="s">
        <v>580</v>
      </c>
      <c r="AZ63" s="105" t="s">
        <v>580</v>
      </c>
      <c r="BA63" s="105" t="s">
        <v>580</v>
      </c>
      <c r="BB63" s="105" t="s">
        <v>580</v>
      </c>
      <c r="BC63" s="105" t="s">
        <v>580</v>
      </c>
      <c r="BD63" s="105" t="s">
        <v>580</v>
      </c>
      <c r="BE63" s="105" t="s">
        <v>580</v>
      </c>
      <c r="BF63" s="105" t="s">
        <v>580</v>
      </c>
      <c r="BG63" s="105" t="s">
        <v>580</v>
      </c>
      <c r="BH63" s="105" t="s">
        <v>580</v>
      </c>
      <c r="BI63" s="105" t="s">
        <v>580</v>
      </c>
      <c r="BJ63" s="105">
        <v>0</v>
      </c>
      <c r="BK63" s="105">
        <v>0</v>
      </c>
      <c r="BL63" s="105" t="s">
        <v>580</v>
      </c>
      <c r="BM63" s="105" t="s">
        <v>580</v>
      </c>
      <c r="BN63" s="105" t="s">
        <v>580</v>
      </c>
      <c r="BO63" s="105" t="s">
        <v>580</v>
      </c>
      <c r="BP63" s="105" t="s">
        <v>580</v>
      </c>
      <c r="BQ63" s="105" t="s">
        <v>580</v>
      </c>
      <c r="BR63" s="105" t="s">
        <v>580</v>
      </c>
      <c r="BS63" s="105" t="s">
        <v>580</v>
      </c>
      <c r="BT63" s="105" t="s">
        <v>580</v>
      </c>
      <c r="BU63" s="105" t="s">
        <v>580</v>
      </c>
      <c r="BV63" s="105" t="s">
        <v>580</v>
      </c>
      <c r="BW63" s="105" t="s">
        <v>580</v>
      </c>
      <c r="BX63" s="105" t="s">
        <v>580</v>
      </c>
    </row>
    <row r="64" spans="1:76" ht="33" customHeight="1">
      <c r="A64" s="75" t="s">
        <v>671</v>
      </c>
      <c r="B64" s="190" t="s">
        <v>672</v>
      </c>
      <c r="C64" s="120" t="s">
        <v>700</v>
      </c>
      <c r="D64" s="105">
        <v>0</v>
      </c>
      <c r="E64" s="105" t="s">
        <v>580</v>
      </c>
      <c r="F64" s="202">
        <v>0</v>
      </c>
      <c r="G64" s="202">
        <v>0</v>
      </c>
      <c r="H64" s="210" t="s">
        <v>580</v>
      </c>
      <c r="I64" s="210" t="s">
        <v>580</v>
      </c>
      <c r="J64" s="210" t="s">
        <v>580</v>
      </c>
      <c r="K64" s="210" t="s">
        <v>580</v>
      </c>
      <c r="L64" s="210" t="s">
        <v>580</v>
      </c>
      <c r="M64" s="202" t="s">
        <v>580</v>
      </c>
      <c r="N64" s="202" t="s">
        <v>580</v>
      </c>
      <c r="O64" s="202" t="s">
        <v>580</v>
      </c>
      <c r="P64" s="202" t="s">
        <v>580</v>
      </c>
      <c r="Q64" s="202" t="s">
        <v>580</v>
      </c>
      <c r="R64" s="202" t="s">
        <v>580</v>
      </c>
      <c r="S64" s="202" t="s">
        <v>580</v>
      </c>
      <c r="T64" s="105">
        <v>0</v>
      </c>
      <c r="U64" s="105">
        <v>0</v>
      </c>
      <c r="V64" s="105" t="s">
        <v>580</v>
      </c>
      <c r="W64" s="105" t="s">
        <v>580</v>
      </c>
      <c r="X64" s="105" t="s">
        <v>580</v>
      </c>
      <c r="Y64" s="105" t="s">
        <v>580</v>
      </c>
      <c r="Z64" s="105" t="s">
        <v>580</v>
      </c>
      <c r="AA64" s="105" t="s">
        <v>580</v>
      </c>
      <c r="AB64" s="105" t="s">
        <v>580</v>
      </c>
      <c r="AC64" s="105" t="s">
        <v>580</v>
      </c>
      <c r="AD64" s="105" t="s">
        <v>580</v>
      </c>
      <c r="AE64" s="105" t="s">
        <v>580</v>
      </c>
      <c r="AF64" s="105" t="s">
        <v>580</v>
      </c>
      <c r="AG64" s="105" t="s">
        <v>580</v>
      </c>
      <c r="AH64" s="105">
        <v>0</v>
      </c>
      <c r="AI64" s="105">
        <v>0</v>
      </c>
      <c r="AJ64" s="105" t="s">
        <v>580</v>
      </c>
      <c r="AK64" s="105" t="s">
        <v>580</v>
      </c>
      <c r="AL64" s="105" t="s">
        <v>580</v>
      </c>
      <c r="AM64" s="105" t="s">
        <v>580</v>
      </c>
      <c r="AN64" s="105" t="s">
        <v>580</v>
      </c>
      <c r="AO64" s="105" t="s">
        <v>580</v>
      </c>
      <c r="AP64" s="105" t="s">
        <v>580</v>
      </c>
      <c r="AQ64" s="105" t="s">
        <v>580</v>
      </c>
      <c r="AR64" s="105" t="s">
        <v>580</v>
      </c>
      <c r="AS64" s="105" t="s">
        <v>580</v>
      </c>
      <c r="AT64" s="105" t="s">
        <v>580</v>
      </c>
      <c r="AU64" s="105" t="s">
        <v>580</v>
      </c>
      <c r="AV64" s="105">
        <v>0</v>
      </c>
      <c r="AW64" s="105">
        <v>0</v>
      </c>
      <c r="AX64" s="105" t="s">
        <v>580</v>
      </c>
      <c r="AY64" s="105" t="s">
        <v>580</v>
      </c>
      <c r="AZ64" s="105" t="s">
        <v>580</v>
      </c>
      <c r="BA64" s="105" t="s">
        <v>580</v>
      </c>
      <c r="BB64" s="105" t="s">
        <v>580</v>
      </c>
      <c r="BC64" s="105" t="s">
        <v>580</v>
      </c>
      <c r="BD64" s="105" t="s">
        <v>580</v>
      </c>
      <c r="BE64" s="105" t="s">
        <v>580</v>
      </c>
      <c r="BF64" s="105" t="s">
        <v>580</v>
      </c>
      <c r="BG64" s="105" t="s">
        <v>580</v>
      </c>
      <c r="BH64" s="105" t="s">
        <v>580</v>
      </c>
      <c r="BI64" s="105" t="s">
        <v>580</v>
      </c>
      <c r="BJ64" s="105">
        <v>0</v>
      </c>
      <c r="BK64" s="105">
        <v>0</v>
      </c>
      <c r="BL64" s="105" t="s">
        <v>580</v>
      </c>
      <c r="BM64" s="105" t="s">
        <v>580</v>
      </c>
      <c r="BN64" s="105" t="s">
        <v>580</v>
      </c>
      <c r="BO64" s="105" t="s">
        <v>580</v>
      </c>
      <c r="BP64" s="105" t="s">
        <v>580</v>
      </c>
      <c r="BQ64" s="105" t="s">
        <v>580</v>
      </c>
      <c r="BR64" s="105" t="s">
        <v>580</v>
      </c>
      <c r="BS64" s="105" t="s">
        <v>580</v>
      </c>
      <c r="BT64" s="105" t="s">
        <v>580</v>
      </c>
      <c r="BU64" s="105" t="s">
        <v>580</v>
      </c>
      <c r="BV64" s="105" t="s">
        <v>580</v>
      </c>
      <c r="BW64" s="105" t="s">
        <v>580</v>
      </c>
      <c r="BX64" s="105" t="s">
        <v>580</v>
      </c>
    </row>
    <row r="65" spans="1:76" ht="33" customHeight="1">
      <c r="A65" s="75" t="s">
        <v>673</v>
      </c>
      <c r="B65" s="190" t="s">
        <v>674</v>
      </c>
      <c r="C65" s="120" t="s">
        <v>700</v>
      </c>
      <c r="D65" s="105">
        <v>0</v>
      </c>
      <c r="E65" s="105" t="s">
        <v>580</v>
      </c>
      <c r="F65" s="202">
        <v>0</v>
      </c>
      <c r="G65" s="202">
        <v>0</v>
      </c>
      <c r="H65" s="210" t="s">
        <v>580</v>
      </c>
      <c r="I65" s="210" t="s">
        <v>580</v>
      </c>
      <c r="J65" s="210" t="s">
        <v>580</v>
      </c>
      <c r="K65" s="210" t="s">
        <v>580</v>
      </c>
      <c r="L65" s="210" t="s">
        <v>580</v>
      </c>
      <c r="M65" s="202" t="s">
        <v>580</v>
      </c>
      <c r="N65" s="202" t="s">
        <v>580</v>
      </c>
      <c r="O65" s="202" t="s">
        <v>580</v>
      </c>
      <c r="P65" s="202" t="s">
        <v>580</v>
      </c>
      <c r="Q65" s="202" t="s">
        <v>580</v>
      </c>
      <c r="R65" s="202" t="s">
        <v>580</v>
      </c>
      <c r="S65" s="202" t="s">
        <v>580</v>
      </c>
      <c r="T65" s="105">
        <v>0</v>
      </c>
      <c r="U65" s="105">
        <v>0</v>
      </c>
      <c r="V65" s="105" t="s">
        <v>580</v>
      </c>
      <c r="W65" s="105" t="s">
        <v>580</v>
      </c>
      <c r="X65" s="105" t="s">
        <v>580</v>
      </c>
      <c r="Y65" s="105" t="s">
        <v>580</v>
      </c>
      <c r="Z65" s="105" t="s">
        <v>580</v>
      </c>
      <c r="AA65" s="105" t="s">
        <v>580</v>
      </c>
      <c r="AB65" s="105" t="s">
        <v>580</v>
      </c>
      <c r="AC65" s="105" t="s">
        <v>580</v>
      </c>
      <c r="AD65" s="105" t="s">
        <v>580</v>
      </c>
      <c r="AE65" s="105" t="s">
        <v>580</v>
      </c>
      <c r="AF65" s="105" t="s">
        <v>580</v>
      </c>
      <c r="AG65" s="105" t="s">
        <v>580</v>
      </c>
      <c r="AH65" s="105">
        <v>0</v>
      </c>
      <c r="AI65" s="105">
        <v>0</v>
      </c>
      <c r="AJ65" s="105" t="s">
        <v>580</v>
      </c>
      <c r="AK65" s="105" t="s">
        <v>580</v>
      </c>
      <c r="AL65" s="105" t="s">
        <v>580</v>
      </c>
      <c r="AM65" s="105" t="s">
        <v>580</v>
      </c>
      <c r="AN65" s="105" t="s">
        <v>580</v>
      </c>
      <c r="AO65" s="105" t="s">
        <v>580</v>
      </c>
      <c r="AP65" s="105" t="s">
        <v>580</v>
      </c>
      <c r="AQ65" s="105" t="s">
        <v>580</v>
      </c>
      <c r="AR65" s="105" t="s">
        <v>580</v>
      </c>
      <c r="AS65" s="105" t="s">
        <v>580</v>
      </c>
      <c r="AT65" s="105" t="s">
        <v>580</v>
      </c>
      <c r="AU65" s="105" t="s">
        <v>580</v>
      </c>
      <c r="AV65" s="105">
        <v>0</v>
      </c>
      <c r="AW65" s="105">
        <v>0</v>
      </c>
      <c r="AX65" s="105" t="s">
        <v>580</v>
      </c>
      <c r="AY65" s="105" t="s">
        <v>580</v>
      </c>
      <c r="AZ65" s="105" t="s">
        <v>580</v>
      </c>
      <c r="BA65" s="105" t="s">
        <v>580</v>
      </c>
      <c r="BB65" s="105" t="s">
        <v>580</v>
      </c>
      <c r="BC65" s="105" t="s">
        <v>580</v>
      </c>
      <c r="BD65" s="105" t="s">
        <v>580</v>
      </c>
      <c r="BE65" s="105" t="s">
        <v>580</v>
      </c>
      <c r="BF65" s="105" t="s">
        <v>580</v>
      </c>
      <c r="BG65" s="105" t="s">
        <v>580</v>
      </c>
      <c r="BH65" s="105" t="s">
        <v>580</v>
      </c>
      <c r="BI65" s="105" t="s">
        <v>580</v>
      </c>
      <c r="BJ65" s="105">
        <v>0</v>
      </c>
      <c r="BK65" s="105">
        <v>0</v>
      </c>
      <c r="BL65" s="105" t="s">
        <v>580</v>
      </c>
      <c r="BM65" s="105" t="s">
        <v>580</v>
      </c>
      <c r="BN65" s="105" t="s">
        <v>580</v>
      </c>
      <c r="BO65" s="105" t="s">
        <v>580</v>
      </c>
      <c r="BP65" s="105" t="s">
        <v>580</v>
      </c>
      <c r="BQ65" s="105" t="s">
        <v>580</v>
      </c>
      <c r="BR65" s="105" t="s">
        <v>580</v>
      </c>
      <c r="BS65" s="105" t="s">
        <v>580</v>
      </c>
      <c r="BT65" s="105" t="s">
        <v>580</v>
      </c>
      <c r="BU65" s="105" t="s">
        <v>580</v>
      </c>
      <c r="BV65" s="105" t="s">
        <v>580</v>
      </c>
      <c r="BW65" s="105" t="s">
        <v>580</v>
      </c>
      <c r="BX65" s="105" t="s">
        <v>580</v>
      </c>
    </row>
    <row r="66" spans="1:76" ht="33" customHeight="1">
      <c r="A66" s="75" t="s">
        <v>675</v>
      </c>
      <c r="B66" s="190" t="s">
        <v>676</v>
      </c>
      <c r="C66" s="120" t="s">
        <v>700</v>
      </c>
      <c r="D66" s="105">
        <v>0</v>
      </c>
      <c r="E66" s="105" t="s">
        <v>580</v>
      </c>
      <c r="F66" s="202">
        <v>0</v>
      </c>
      <c r="G66" s="202">
        <v>0</v>
      </c>
      <c r="H66" s="210" t="s">
        <v>580</v>
      </c>
      <c r="I66" s="210" t="s">
        <v>580</v>
      </c>
      <c r="J66" s="210" t="s">
        <v>580</v>
      </c>
      <c r="K66" s="210" t="s">
        <v>580</v>
      </c>
      <c r="L66" s="210" t="s">
        <v>580</v>
      </c>
      <c r="M66" s="202" t="s">
        <v>580</v>
      </c>
      <c r="N66" s="202" t="s">
        <v>580</v>
      </c>
      <c r="O66" s="202" t="s">
        <v>580</v>
      </c>
      <c r="P66" s="202" t="s">
        <v>580</v>
      </c>
      <c r="Q66" s="202" t="s">
        <v>580</v>
      </c>
      <c r="R66" s="202" t="s">
        <v>580</v>
      </c>
      <c r="S66" s="202" t="s">
        <v>580</v>
      </c>
      <c r="T66" s="105">
        <v>0</v>
      </c>
      <c r="U66" s="105">
        <v>0</v>
      </c>
      <c r="V66" s="105" t="s">
        <v>580</v>
      </c>
      <c r="W66" s="105" t="s">
        <v>580</v>
      </c>
      <c r="X66" s="105" t="s">
        <v>580</v>
      </c>
      <c r="Y66" s="105" t="s">
        <v>580</v>
      </c>
      <c r="Z66" s="105" t="s">
        <v>580</v>
      </c>
      <c r="AA66" s="105" t="s">
        <v>580</v>
      </c>
      <c r="AB66" s="105" t="s">
        <v>580</v>
      </c>
      <c r="AC66" s="105" t="s">
        <v>580</v>
      </c>
      <c r="AD66" s="105" t="s">
        <v>580</v>
      </c>
      <c r="AE66" s="105" t="s">
        <v>580</v>
      </c>
      <c r="AF66" s="105" t="s">
        <v>580</v>
      </c>
      <c r="AG66" s="105" t="s">
        <v>580</v>
      </c>
      <c r="AH66" s="105">
        <v>0</v>
      </c>
      <c r="AI66" s="105">
        <v>0</v>
      </c>
      <c r="AJ66" s="105" t="s">
        <v>580</v>
      </c>
      <c r="AK66" s="105" t="s">
        <v>580</v>
      </c>
      <c r="AL66" s="105" t="s">
        <v>580</v>
      </c>
      <c r="AM66" s="105" t="s">
        <v>580</v>
      </c>
      <c r="AN66" s="105" t="s">
        <v>580</v>
      </c>
      <c r="AO66" s="105" t="s">
        <v>580</v>
      </c>
      <c r="AP66" s="105" t="s">
        <v>580</v>
      </c>
      <c r="AQ66" s="105" t="s">
        <v>580</v>
      </c>
      <c r="AR66" s="105" t="s">
        <v>580</v>
      </c>
      <c r="AS66" s="105" t="s">
        <v>580</v>
      </c>
      <c r="AT66" s="105" t="s">
        <v>580</v>
      </c>
      <c r="AU66" s="105" t="s">
        <v>580</v>
      </c>
      <c r="AV66" s="105">
        <v>0</v>
      </c>
      <c r="AW66" s="105">
        <v>0</v>
      </c>
      <c r="AX66" s="105" t="s">
        <v>580</v>
      </c>
      <c r="AY66" s="105" t="s">
        <v>580</v>
      </c>
      <c r="AZ66" s="105" t="s">
        <v>580</v>
      </c>
      <c r="BA66" s="105" t="s">
        <v>580</v>
      </c>
      <c r="BB66" s="105" t="s">
        <v>580</v>
      </c>
      <c r="BC66" s="105" t="s">
        <v>580</v>
      </c>
      <c r="BD66" s="105" t="s">
        <v>580</v>
      </c>
      <c r="BE66" s="105" t="s">
        <v>580</v>
      </c>
      <c r="BF66" s="105" t="s">
        <v>580</v>
      </c>
      <c r="BG66" s="105" t="s">
        <v>580</v>
      </c>
      <c r="BH66" s="105" t="s">
        <v>580</v>
      </c>
      <c r="BI66" s="105" t="s">
        <v>580</v>
      </c>
      <c r="BJ66" s="105">
        <v>0</v>
      </c>
      <c r="BK66" s="105">
        <v>0</v>
      </c>
      <c r="BL66" s="105" t="s">
        <v>580</v>
      </c>
      <c r="BM66" s="105" t="s">
        <v>580</v>
      </c>
      <c r="BN66" s="105" t="s">
        <v>580</v>
      </c>
      <c r="BO66" s="105" t="s">
        <v>580</v>
      </c>
      <c r="BP66" s="105" t="s">
        <v>580</v>
      </c>
      <c r="BQ66" s="105" t="s">
        <v>580</v>
      </c>
      <c r="BR66" s="105" t="s">
        <v>580</v>
      </c>
      <c r="BS66" s="105" t="s">
        <v>580</v>
      </c>
      <c r="BT66" s="105" t="s">
        <v>580</v>
      </c>
      <c r="BU66" s="105" t="s">
        <v>580</v>
      </c>
      <c r="BV66" s="105" t="s">
        <v>580</v>
      </c>
      <c r="BW66" s="105" t="s">
        <v>580</v>
      </c>
      <c r="BX66" s="105" t="s">
        <v>580</v>
      </c>
    </row>
    <row r="67" spans="1:76" ht="33" customHeight="1">
      <c r="A67" s="75" t="s">
        <v>677</v>
      </c>
      <c r="B67" s="190" t="s">
        <v>678</v>
      </c>
      <c r="C67" s="120" t="s">
        <v>700</v>
      </c>
      <c r="D67" s="105">
        <v>0</v>
      </c>
      <c r="E67" s="105" t="s">
        <v>580</v>
      </c>
      <c r="F67" s="202">
        <v>0</v>
      </c>
      <c r="G67" s="202">
        <v>0</v>
      </c>
      <c r="H67" s="210" t="s">
        <v>580</v>
      </c>
      <c r="I67" s="210" t="s">
        <v>580</v>
      </c>
      <c r="J67" s="210" t="s">
        <v>580</v>
      </c>
      <c r="K67" s="210" t="s">
        <v>580</v>
      </c>
      <c r="L67" s="210" t="s">
        <v>580</v>
      </c>
      <c r="M67" s="202" t="s">
        <v>580</v>
      </c>
      <c r="N67" s="202" t="s">
        <v>580</v>
      </c>
      <c r="O67" s="202" t="s">
        <v>580</v>
      </c>
      <c r="P67" s="202" t="s">
        <v>580</v>
      </c>
      <c r="Q67" s="202" t="s">
        <v>580</v>
      </c>
      <c r="R67" s="202" t="s">
        <v>580</v>
      </c>
      <c r="S67" s="202" t="s">
        <v>580</v>
      </c>
      <c r="T67" s="105">
        <v>0</v>
      </c>
      <c r="U67" s="105">
        <v>0</v>
      </c>
      <c r="V67" s="105" t="s">
        <v>580</v>
      </c>
      <c r="W67" s="105" t="s">
        <v>580</v>
      </c>
      <c r="X67" s="105" t="s">
        <v>580</v>
      </c>
      <c r="Y67" s="105" t="s">
        <v>580</v>
      </c>
      <c r="Z67" s="105" t="s">
        <v>580</v>
      </c>
      <c r="AA67" s="105" t="s">
        <v>580</v>
      </c>
      <c r="AB67" s="105" t="s">
        <v>580</v>
      </c>
      <c r="AC67" s="105" t="s">
        <v>580</v>
      </c>
      <c r="AD67" s="105" t="s">
        <v>580</v>
      </c>
      <c r="AE67" s="105" t="s">
        <v>580</v>
      </c>
      <c r="AF67" s="105" t="s">
        <v>580</v>
      </c>
      <c r="AG67" s="105" t="s">
        <v>580</v>
      </c>
      <c r="AH67" s="105">
        <v>0</v>
      </c>
      <c r="AI67" s="105">
        <v>0</v>
      </c>
      <c r="AJ67" s="105" t="s">
        <v>580</v>
      </c>
      <c r="AK67" s="105" t="s">
        <v>580</v>
      </c>
      <c r="AL67" s="105" t="s">
        <v>580</v>
      </c>
      <c r="AM67" s="105" t="s">
        <v>580</v>
      </c>
      <c r="AN67" s="105" t="s">
        <v>580</v>
      </c>
      <c r="AO67" s="105" t="s">
        <v>580</v>
      </c>
      <c r="AP67" s="105" t="s">
        <v>580</v>
      </c>
      <c r="AQ67" s="105" t="s">
        <v>580</v>
      </c>
      <c r="AR67" s="105" t="s">
        <v>580</v>
      </c>
      <c r="AS67" s="105" t="s">
        <v>580</v>
      </c>
      <c r="AT67" s="105" t="s">
        <v>580</v>
      </c>
      <c r="AU67" s="105" t="s">
        <v>580</v>
      </c>
      <c r="AV67" s="105">
        <v>0</v>
      </c>
      <c r="AW67" s="105">
        <v>0</v>
      </c>
      <c r="AX67" s="105" t="s">
        <v>580</v>
      </c>
      <c r="AY67" s="105" t="s">
        <v>580</v>
      </c>
      <c r="AZ67" s="105" t="s">
        <v>580</v>
      </c>
      <c r="BA67" s="105" t="s">
        <v>580</v>
      </c>
      <c r="BB67" s="105" t="s">
        <v>580</v>
      </c>
      <c r="BC67" s="105" t="s">
        <v>580</v>
      </c>
      <c r="BD67" s="105" t="s">
        <v>580</v>
      </c>
      <c r="BE67" s="105" t="s">
        <v>580</v>
      </c>
      <c r="BF67" s="105" t="s">
        <v>580</v>
      </c>
      <c r="BG67" s="105" t="s">
        <v>580</v>
      </c>
      <c r="BH67" s="105" t="s">
        <v>580</v>
      </c>
      <c r="BI67" s="105" t="s">
        <v>580</v>
      </c>
      <c r="BJ67" s="105">
        <v>0</v>
      </c>
      <c r="BK67" s="105">
        <v>0</v>
      </c>
      <c r="BL67" s="105" t="s">
        <v>580</v>
      </c>
      <c r="BM67" s="105" t="s">
        <v>580</v>
      </c>
      <c r="BN67" s="105" t="s">
        <v>580</v>
      </c>
      <c r="BO67" s="105" t="s">
        <v>580</v>
      </c>
      <c r="BP67" s="105" t="s">
        <v>580</v>
      </c>
      <c r="BQ67" s="105" t="s">
        <v>580</v>
      </c>
      <c r="BR67" s="105" t="s">
        <v>580</v>
      </c>
      <c r="BS67" s="105" t="s">
        <v>580</v>
      </c>
      <c r="BT67" s="105" t="s">
        <v>580</v>
      </c>
      <c r="BU67" s="105" t="s">
        <v>580</v>
      </c>
      <c r="BV67" s="105" t="s">
        <v>580</v>
      </c>
      <c r="BW67" s="105" t="s">
        <v>580</v>
      </c>
      <c r="BX67" s="105" t="s">
        <v>580</v>
      </c>
    </row>
    <row r="68" spans="1:76" ht="33" customHeight="1">
      <c r="A68" s="75" t="s">
        <v>512</v>
      </c>
      <c r="B68" s="190" t="s">
        <v>679</v>
      </c>
      <c r="C68" s="120" t="s">
        <v>700</v>
      </c>
      <c r="D68" s="105">
        <v>0</v>
      </c>
      <c r="E68" s="105" t="s">
        <v>580</v>
      </c>
      <c r="F68" s="202">
        <v>0</v>
      </c>
      <c r="G68" s="202">
        <v>0</v>
      </c>
      <c r="H68" s="210" t="s">
        <v>580</v>
      </c>
      <c r="I68" s="210" t="s">
        <v>580</v>
      </c>
      <c r="J68" s="210" t="s">
        <v>580</v>
      </c>
      <c r="K68" s="210" t="s">
        <v>580</v>
      </c>
      <c r="L68" s="210" t="s">
        <v>580</v>
      </c>
      <c r="M68" s="202" t="s">
        <v>580</v>
      </c>
      <c r="N68" s="202" t="s">
        <v>580</v>
      </c>
      <c r="O68" s="202" t="s">
        <v>580</v>
      </c>
      <c r="P68" s="202" t="s">
        <v>580</v>
      </c>
      <c r="Q68" s="202" t="s">
        <v>580</v>
      </c>
      <c r="R68" s="202" t="s">
        <v>580</v>
      </c>
      <c r="S68" s="202" t="s">
        <v>580</v>
      </c>
      <c r="T68" s="105">
        <v>0</v>
      </c>
      <c r="U68" s="105">
        <v>0</v>
      </c>
      <c r="V68" s="105" t="s">
        <v>580</v>
      </c>
      <c r="W68" s="105" t="s">
        <v>580</v>
      </c>
      <c r="X68" s="105" t="s">
        <v>580</v>
      </c>
      <c r="Y68" s="105" t="s">
        <v>580</v>
      </c>
      <c r="Z68" s="105" t="s">
        <v>580</v>
      </c>
      <c r="AA68" s="105" t="s">
        <v>580</v>
      </c>
      <c r="AB68" s="105" t="s">
        <v>580</v>
      </c>
      <c r="AC68" s="105" t="s">
        <v>580</v>
      </c>
      <c r="AD68" s="105" t="s">
        <v>580</v>
      </c>
      <c r="AE68" s="105" t="s">
        <v>580</v>
      </c>
      <c r="AF68" s="105" t="s">
        <v>580</v>
      </c>
      <c r="AG68" s="105" t="s">
        <v>580</v>
      </c>
      <c r="AH68" s="105">
        <v>0</v>
      </c>
      <c r="AI68" s="105">
        <v>0</v>
      </c>
      <c r="AJ68" s="105" t="s">
        <v>580</v>
      </c>
      <c r="AK68" s="105" t="s">
        <v>580</v>
      </c>
      <c r="AL68" s="105" t="s">
        <v>580</v>
      </c>
      <c r="AM68" s="105" t="s">
        <v>580</v>
      </c>
      <c r="AN68" s="105" t="s">
        <v>580</v>
      </c>
      <c r="AO68" s="105" t="s">
        <v>580</v>
      </c>
      <c r="AP68" s="105" t="s">
        <v>580</v>
      </c>
      <c r="AQ68" s="105" t="s">
        <v>580</v>
      </c>
      <c r="AR68" s="105" t="s">
        <v>580</v>
      </c>
      <c r="AS68" s="105" t="s">
        <v>580</v>
      </c>
      <c r="AT68" s="105" t="s">
        <v>580</v>
      </c>
      <c r="AU68" s="105" t="s">
        <v>580</v>
      </c>
      <c r="AV68" s="105">
        <v>0</v>
      </c>
      <c r="AW68" s="105">
        <v>0</v>
      </c>
      <c r="AX68" s="105" t="s">
        <v>580</v>
      </c>
      <c r="AY68" s="105" t="s">
        <v>580</v>
      </c>
      <c r="AZ68" s="105" t="s">
        <v>580</v>
      </c>
      <c r="BA68" s="105" t="s">
        <v>580</v>
      </c>
      <c r="BB68" s="105" t="s">
        <v>580</v>
      </c>
      <c r="BC68" s="105" t="s">
        <v>580</v>
      </c>
      <c r="BD68" s="105" t="s">
        <v>580</v>
      </c>
      <c r="BE68" s="105" t="s">
        <v>580</v>
      </c>
      <c r="BF68" s="105" t="s">
        <v>580</v>
      </c>
      <c r="BG68" s="105" t="s">
        <v>580</v>
      </c>
      <c r="BH68" s="105" t="s">
        <v>580</v>
      </c>
      <c r="BI68" s="105" t="s">
        <v>580</v>
      </c>
      <c r="BJ68" s="105">
        <v>0</v>
      </c>
      <c r="BK68" s="105">
        <v>0</v>
      </c>
      <c r="BL68" s="105" t="s">
        <v>580</v>
      </c>
      <c r="BM68" s="105" t="s">
        <v>580</v>
      </c>
      <c r="BN68" s="105" t="s">
        <v>580</v>
      </c>
      <c r="BO68" s="105" t="s">
        <v>580</v>
      </c>
      <c r="BP68" s="105" t="s">
        <v>580</v>
      </c>
      <c r="BQ68" s="105" t="s">
        <v>580</v>
      </c>
      <c r="BR68" s="105" t="s">
        <v>580</v>
      </c>
      <c r="BS68" s="105" t="s">
        <v>580</v>
      </c>
      <c r="BT68" s="105" t="s">
        <v>580</v>
      </c>
      <c r="BU68" s="105" t="s">
        <v>580</v>
      </c>
      <c r="BV68" s="105" t="s">
        <v>580</v>
      </c>
      <c r="BW68" s="105" t="s">
        <v>580</v>
      </c>
      <c r="BX68" s="105" t="s">
        <v>580</v>
      </c>
    </row>
    <row r="69" spans="1:76" ht="33" customHeight="1">
      <c r="A69" s="75" t="s">
        <v>563</v>
      </c>
      <c r="B69" s="190" t="s">
        <v>680</v>
      </c>
      <c r="C69" s="120" t="s">
        <v>700</v>
      </c>
      <c r="D69" s="105">
        <v>0</v>
      </c>
      <c r="E69" s="105" t="s">
        <v>580</v>
      </c>
      <c r="F69" s="202">
        <v>0</v>
      </c>
      <c r="G69" s="202">
        <v>0</v>
      </c>
      <c r="H69" s="210" t="s">
        <v>580</v>
      </c>
      <c r="I69" s="210" t="s">
        <v>580</v>
      </c>
      <c r="J69" s="210" t="s">
        <v>580</v>
      </c>
      <c r="K69" s="210" t="s">
        <v>580</v>
      </c>
      <c r="L69" s="210" t="s">
        <v>580</v>
      </c>
      <c r="M69" s="202" t="s">
        <v>580</v>
      </c>
      <c r="N69" s="202" t="s">
        <v>580</v>
      </c>
      <c r="O69" s="202" t="s">
        <v>580</v>
      </c>
      <c r="P69" s="202" t="s">
        <v>580</v>
      </c>
      <c r="Q69" s="202" t="s">
        <v>580</v>
      </c>
      <c r="R69" s="202" t="s">
        <v>580</v>
      </c>
      <c r="S69" s="202" t="s">
        <v>580</v>
      </c>
      <c r="T69" s="105">
        <v>0</v>
      </c>
      <c r="U69" s="105">
        <v>0</v>
      </c>
      <c r="V69" s="105" t="s">
        <v>580</v>
      </c>
      <c r="W69" s="105" t="s">
        <v>580</v>
      </c>
      <c r="X69" s="105" t="s">
        <v>580</v>
      </c>
      <c r="Y69" s="105" t="s">
        <v>580</v>
      </c>
      <c r="Z69" s="105" t="s">
        <v>580</v>
      </c>
      <c r="AA69" s="105" t="s">
        <v>580</v>
      </c>
      <c r="AB69" s="105" t="s">
        <v>580</v>
      </c>
      <c r="AC69" s="105" t="s">
        <v>580</v>
      </c>
      <c r="AD69" s="105" t="s">
        <v>580</v>
      </c>
      <c r="AE69" s="105" t="s">
        <v>580</v>
      </c>
      <c r="AF69" s="105" t="s">
        <v>580</v>
      </c>
      <c r="AG69" s="105" t="s">
        <v>580</v>
      </c>
      <c r="AH69" s="105">
        <v>0</v>
      </c>
      <c r="AI69" s="105">
        <v>0</v>
      </c>
      <c r="AJ69" s="105" t="s">
        <v>580</v>
      </c>
      <c r="AK69" s="105" t="s">
        <v>580</v>
      </c>
      <c r="AL69" s="105" t="s">
        <v>580</v>
      </c>
      <c r="AM69" s="105" t="s">
        <v>580</v>
      </c>
      <c r="AN69" s="105" t="s">
        <v>580</v>
      </c>
      <c r="AO69" s="105" t="s">
        <v>580</v>
      </c>
      <c r="AP69" s="105" t="s">
        <v>580</v>
      </c>
      <c r="AQ69" s="105" t="s">
        <v>580</v>
      </c>
      <c r="AR69" s="105" t="s">
        <v>580</v>
      </c>
      <c r="AS69" s="105" t="s">
        <v>580</v>
      </c>
      <c r="AT69" s="105" t="s">
        <v>580</v>
      </c>
      <c r="AU69" s="105" t="s">
        <v>580</v>
      </c>
      <c r="AV69" s="105">
        <v>0</v>
      </c>
      <c r="AW69" s="105">
        <v>0</v>
      </c>
      <c r="AX69" s="105" t="s">
        <v>580</v>
      </c>
      <c r="AY69" s="105" t="s">
        <v>580</v>
      </c>
      <c r="AZ69" s="105" t="s">
        <v>580</v>
      </c>
      <c r="BA69" s="105" t="s">
        <v>580</v>
      </c>
      <c r="BB69" s="105" t="s">
        <v>580</v>
      </c>
      <c r="BC69" s="105" t="s">
        <v>580</v>
      </c>
      <c r="BD69" s="105" t="s">
        <v>580</v>
      </c>
      <c r="BE69" s="105" t="s">
        <v>580</v>
      </c>
      <c r="BF69" s="105" t="s">
        <v>580</v>
      </c>
      <c r="BG69" s="105" t="s">
        <v>580</v>
      </c>
      <c r="BH69" s="105" t="s">
        <v>580</v>
      </c>
      <c r="BI69" s="105" t="s">
        <v>580</v>
      </c>
      <c r="BJ69" s="105">
        <v>0</v>
      </c>
      <c r="BK69" s="105">
        <v>0</v>
      </c>
      <c r="BL69" s="105" t="s">
        <v>580</v>
      </c>
      <c r="BM69" s="105" t="s">
        <v>580</v>
      </c>
      <c r="BN69" s="105" t="s">
        <v>580</v>
      </c>
      <c r="BO69" s="105" t="s">
        <v>580</v>
      </c>
      <c r="BP69" s="105" t="s">
        <v>580</v>
      </c>
      <c r="BQ69" s="105" t="s">
        <v>580</v>
      </c>
      <c r="BR69" s="105" t="s">
        <v>580</v>
      </c>
      <c r="BS69" s="105" t="s">
        <v>580</v>
      </c>
      <c r="BT69" s="105" t="s">
        <v>580</v>
      </c>
      <c r="BU69" s="105" t="s">
        <v>580</v>
      </c>
      <c r="BV69" s="105" t="s">
        <v>580</v>
      </c>
      <c r="BW69" s="105" t="s">
        <v>580</v>
      </c>
      <c r="BX69" s="105" t="s">
        <v>580</v>
      </c>
    </row>
    <row r="70" spans="1:76" ht="33" customHeight="1">
      <c r="A70" s="75" t="s">
        <v>564</v>
      </c>
      <c r="B70" s="190" t="s">
        <v>681</v>
      </c>
      <c r="C70" s="120" t="s">
        <v>700</v>
      </c>
      <c r="D70" s="105">
        <v>0</v>
      </c>
      <c r="E70" s="105" t="s">
        <v>580</v>
      </c>
      <c r="F70" s="202">
        <v>0</v>
      </c>
      <c r="G70" s="202">
        <v>0</v>
      </c>
      <c r="H70" s="210" t="s">
        <v>580</v>
      </c>
      <c r="I70" s="210" t="s">
        <v>580</v>
      </c>
      <c r="J70" s="210" t="s">
        <v>580</v>
      </c>
      <c r="K70" s="210" t="s">
        <v>580</v>
      </c>
      <c r="L70" s="210" t="s">
        <v>580</v>
      </c>
      <c r="M70" s="202" t="s">
        <v>580</v>
      </c>
      <c r="N70" s="202" t="s">
        <v>580</v>
      </c>
      <c r="O70" s="202" t="s">
        <v>580</v>
      </c>
      <c r="P70" s="202" t="s">
        <v>580</v>
      </c>
      <c r="Q70" s="202" t="s">
        <v>580</v>
      </c>
      <c r="R70" s="202" t="s">
        <v>580</v>
      </c>
      <c r="S70" s="202" t="s">
        <v>580</v>
      </c>
      <c r="T70" s="105">
        <v>0</v>
      </c>
      <c r="U70" s="105">
        <v>0</v>
      </c>
      <c r="V70" s="105" t="s">
        <v>580</v>
      </c>
      <c r="W70" s="105" t="s">
        <v>580</v>
      </c>
      <c r="X70" s="105" t="s">
        <v>580</v>
      </c>
      <c r="Y70" s="105" t="s">
        <v>580</v>
      </c>
      <c r="Z70" s="105" t="s">
        <v>580</v>
      </c>
      <c r="AA70" s="105" t="s">
        <v>580</v>
      </c>
      <c r="AB70" s="105" t="s">
        <v>580</v>
      </c>
      <c r="AC70" s="105" t="s">
        <v>580</v>
      </c>
      <c r="AD70" s="105" t="s">
        <v>580</v>
      </c>
      <c r="AE70" s="105" t="s">
        <v>580</v>
      </c>
      <c r="AF70" s="105" t="s">
        <v>580</v>
      </c>
      <c r="AG70" s="105" t="s">
        <v>580</v>
      </c>
      <c r="AH70" s="105">
        <v>0</v>
      </c>
      <c r="AI70" s="105">
        <v>0</v>
      </c>
      <c r="AJ70" s="105" t="s">
        <v>580</v>
      </c>
      <c r="AK70" s="105" t="s">
        <v>580</v>
      </c>
      <c r="AL70" s="105" t="s">
        <v>580</v>
      </c>
      <c r="AM70" s="105" t="s">
        <v>580</v>
      </c>
      <c r="AN70" s="105" t="s">
        <v>580</v>
      </c>
      <c r="AO70" s="105" t="s">
        <v>580</v>
      </c>
      <c r="AP70" s="105" t="s">
        <v>580</v>
      </c>
      <c r="AQ70" s="105" t="s">
        <v>580</v>
      </c>
      <c r="AR70" s="105" t="s">
        <v>580</v>
      </c>
      <c r="AS70" s="105" t="s">
        <v>580</v>
      </c>
      <c r="AT70" s="105" t="s">
        <v>580</v>
      </c>
      <c r="AU70" s="105" t="s">
        <v>580</v>
      </c>
      <c r="AV70" s="105">
        <v>0</v>
      </c>
      <c r="AW70" s="105">
        <v>0</v>
      </c>
      <c r="AX70" s="105" t="s">
        <v>580</v>
      </c>
      <c r="AY70" s="105" t="s">
        <v>580</v>
      </c>
      <c r="AZ70" s="105" t="s">
        <v>580</v>
      </c>
      <c r="BA70" s="105" t="s">
        <v>580</v>
      </c>
      <c r="BB70" s="105" t="s">
        <v>580</v>
      </c>
      <c r="BC70" s="105" t="s">
        <v>580</v>
      </c>
      <c r="BD70" s="105" t="s">
        <v>580</v>
      </c>
      <c r="BE70" s="105" t="s">
        <v>580</v>
      </c>
      <c r="BF70" s="105" t="s">
        <v>580</v>
      </c>
      <c r="BG70" s="105" t="s">
        <v>580</v>
      </c>
      <c r="BH70" s="105" t="s">
        <v>580</v>
      </c>
      <c r="BI70" s="105" t="s">
        <v>580</v>
      </c>
      <c r="BJ70" s="105">
        <v>0</v>
      </c>
      <c r="BK70" s="105">
        <v>0</v>
      </c>
      <c r="BL70" s="105" t="s">
        <v>580</v>
      </c>
      <c r="BM70" s="105" t="s">
        <v>580</v>
      </c>
      <c r="BN70" s="105" t="s">
        <v>580</v>
      </c>
      <c r="BO70" s="105" t="s">
        <v>580</v>
      </c>
      <c r="BP70" s="105" t="s">
        <v>580</v>
      </c>
      <c r="BQ70" s="105" t="s">
        <v>580</v>
      </c>
      <c r="BR70" s="105" t="s">
        <v>580</v>
      </c>
      <c r="BS70" s="105" t="s">
        <v>580</v>
      </c>
      <c r="BT70" s="105" t="s">
        <v>580</v>
      </c>
      <c r="BU70" s="105" t="s">
        <v>580</v>
      </c>
      <c r="BV70" s="105" t="s">
        <v>580</v>
      </c>
      <c r="BW70" s="105" t="s">
        <v>580</v>
      </c>
      <c r="BX70" s="105" t="s">
        <v>580</v>
      </c>
    </row>
    <row r="71" spans="1:76" ht="33" customHeight="1">
      <c r="A71" s="75" t="s">
        <v>682</v>
      </c>
      <c r="B71" s="190" t="s">
        <v>683</v>
      </c>
      <c r="C71" s="120" t="s">
        <v>700</v>
      </c>
      <c r="D71" s="105">
        <v>0</v>
      </c>
      <c r="E71" s="105" t="s">
        <v>580</v>
      </c>
      <c r="F71" s="202">
        <v>0</v>
      </c>
      <c r="G71" s="202">
        <v>0</v>
      </c>
      <c r="H71" s="210" t="s">
        <v>580</v>
      </c>
      <c r="I71" s="210" t="s">
        <v>580</v>
      </c>
      <c r="J71" s="210" t="s">
        <v>580</v>
      </c>
      <c r="K71" s="210" t="s">
        <v>580</v>
      </c>
      <c r="L71" s="210" t="s">
        <v>580</v>
      </c>
      <c r="M71" s="202" t="s">
        <v>580</v>
      </c>
      <c r="N71" s="202" t="s">
        <v>580</v>
      </c>
      <c r="O71" s="202" t="s">
        <v>580</v>
      </c>
      <c r="P71" s="202" t="s">
        <v>580</v>
      </c>
      <c r="Q71" s="202" t="s">
        <v>580</v>
      </c>
      <c r="R71" s="202" t="s">
        <v>580</v>
      </c>
      <c r="S71" s="202" t="s">
        <v>580</v>
      </c>
      <c r="T71" s="105">
        <v>0</v>
      </c>
      <c r="U71" s="105">
        <v>0</v>
      </c>
      <c r="V71" s="105" t="s">
        <v>580</v>
      </c>
      <c r="W71" s="105" t="s">
        <v>580</v>
      </c>
      <c r="X71" s="105" t="s">
        <v>580</v>
      </c>
      <c r="Y71" s="105" t="s">
        <v>580</v>
      </c>
      <c r="Z71" s="105" t="s">
        <v>580</v>
      </c>
      <c r="AA71" s="105" t="s">
        <v>580</v>
      </c>
      <c r="AB71" s="105" t="s">
        <v>580</v>
      </c>
      <c r="AC71" s="105" t="s">
        <v>580</v>
      </c>
      <c r="AD71" s="105" t="s">
        <v>580</v>
      </c>
      <c r="AE71" s="105" t="s">
        <v>580</v>
      </c>
      <c r="AF71" s="105" t="s">
        <v>580</v>
      </c>
      <c r="AG71" s="105" t="s">
        <v>580</v>
      </c>
      <c r="AH71" s="105">
        <v>0</v>
      </c>
      <c r="AI71" s="105">
        <v>0</v>
      </c>
      <c r="AJ71" s="105" t="s">
        <v>580</v>
      </c>
      <c r="AK71" s="105" t="s">
        <v>580</v>
      </c>
      <c r="AL71" s="105" t="s">
        <v>580</v>
      </c>
      <c r="AM71" s="105" t="s">
        <v>580</v>
      </c>
      <c r="AN71" s="105" t="s">
        <v>580</v>
      </c>
      <c r="AO71" s="105" t="s">
        <v>580</v>
      </c>
      <c r="AP71" s="105" t="s">
        <v>580</v>
      </c>
      <c r="AQ71" s="105" t="s">
        <v>580</v>
      </c>
      <c r="AR71" s="105" t="s">
        <v>580</v>
      </c>
      <c r="AS71" s="105" t="s">
        <v>580</v>
      </c>
      <c r="AT71" s="105" t="s">
        <v>580</v>
      </c>
      <c r="AU71" s="105" t="s">
        <v>580</v>
      </c>
      <c r="AV71" s="105">
        <v>0</v>
      </c>
      <c r="AW71" s="105">
        <v>0</v>
      </c>
      <c r="AX71" s="105" t="s">
        <v>580</v>
      </c>
      <c r="AY71" s="105" t="s">
        <v>580</v>
      </c>
      <c r="AZ71" s="105" t="s">
        <v>580</v>
      </c>
      <c r="BA71" s="105" t="s">
        <v>580</v>
      </c>
      <c r="BB71" s="105" t="s">
        <v>580</v>
      </c>
      <c r="BC71" s="105" t="s">
        <v>580</v>
      </c>
      <c r="BD71" s="105" t="s">
        <v>580</v>
      </c>
      <c r="BE71" s="105" t="s">
        <v>580</v>
      </c>
      <c r="BF71" s="105" t="s">
        <v>580</v>
      </c>
      <c r="BG71" s="105" t="s">
        <v>580</v>
      </c>
      <c r="BH71" s="105" t="s">
        <v>580</v>
      </c>
      <c r="BI71" s="105" t="s">
        <v>580</v>
      </c>
      <c r="BJ71" s="105">
        <v>0</v>
      </c>
      <c r="BK71" s="105">
        <v>0</v>
      </c>
      <c r="BL71" s="105" t="s">
        <v>580</v>
      </c>
      <c r="BM71" s="105" t="s">
        <v>580</v>
      </c>
      <c r="BN71" s="105" t="s">
        <v>580</v>
      </c>
      <c r="BO71" s="105" t="s">
        <v>580</v>
      </c>
      <c r="BP71" s="105" t="s">
        <v>580</v>
      </c>
      <c r="BQ71" s="105" t="s">
        <v>580</v>
      </c>
      <c r="BR71" s="105" t="s">
        <v>580</v>
      </c>
      <c r="BS71" s="105" t="s">
        <v>580</v>
      </c>
      <c r="BT71" s="105" t="s">
        <v>580</v>
      </c>
      <c r="BU71" s="105" t="s">
        <v>580</v>
      </c>
      <c r="BV71" s="105" t="s">
        <v>580</v>
      </c>
      <c r="BW71" s="105" t="s">
        <v>580</v>
      </c>
      <c r="BX71" s="105" t="s">
        <v>580</v>
      </c>
    </row>
    <row r="72" spans="1:76" ht="33" customHeight="1">
      <c r="A72" s="75" t="s">
        <v>684</v>
      </c>
      <c r="B72" s="190" t="s">
        <v>685</v>
      </c>
      <c r="C72" s="120" t="s">
        <v>700</v>
      </c>
      <c r="D72" s="105">
        <v>0</v>
      </c>
      <c r="E72" s="105" t="s">
        <v>580</v>
      </c>
      <c r="F72" s="202">
        <v>0</v>
      </c>
      <c r="G72" s="202">
        <v>0</v>
      </c>
      <c r="H72" s="210" t="s">
        <v>580</v>
      </c>
      <c r="I72" s="210" t="s">
        <v>580</v>
      </c>
      <c r="J72" s="210" t="s">
        <v>580</v>
      </c>
      <c r="K72" s="210" t="s">
        <v>580</v>
      </c>
      <c r="L72" s="210" t="s">
        <v>580</v>
      </c>
      <c r="M72" s="202" t="s">
        <v>580</v>
      </c>
      <c r="N72" s="202" t="s">
        <v>580</v>
      </c>
      <c r="O72" s="202" t="s">
        <v>580</v>
      </c>
      <c r="P72" s="202" t="s">
        <v>580</v>
      </c>
      <c r="Q72" s="202" t="s">
        <v>580</v>
      </c>
      <c r="R72" s="202" t="s">
        <v>580</v>
      </c>
      <c r="S72" s="202" t="s">
        <v>580</v>
      </c>
      <c r="T72" s="105">
        <v>0</v>
      </c>
      <c r="U72" s="105">
        <v>0</v>
      </c>
      <c r="V72" s="105" t="s">
        <v>580</v>
      </c>
      <c r="W72" s="105" t="s">
        <v>580</v>
      </c>
      <c r="X72" s="105" t="s">
        <v>580</v>
      </c>
      <c r="Y72" s="105" t="s">
        <v>580</v>
      </c>
      <c r="Z72" s="105" t="s">
        <v>580</v>
      </c>
      <c r="AA72" s="105" t="s">
        <v>580</v>
      </c>
      <c r="AB72" s="105" t="s">
        <v>580</v>
      </c>
      <c r="AC72" s="105" t="s">
        <v>580</v>
      </c>
      <c r="AD72" s="105" t="s">
        <v>580</v>
      </c>
      <c r="AE72" s="105" t="s">
        <v>580</v>
      </c>
      <c r="AF72" s="105" t="s">
        <v>580</v>
      </c>
      <c r="AG72" s="105" t="s">
        <v>580</v>
      </c>
      <c r="AH72" s="105">
        <v>0</v>
      </c>
      <c r="AI72" s="105">
        <v>0</v>
      </c>
      <c r="AJ72" s="105" t="s">
        <v>580</v>
      </c>
      <c r="AK72" s="105" t="s">
        <v>580</v>
      </c>
      <c r="AL72" s="105" t="s">
        <v>580</v>
      </c>
      <c r="AM72" s="105" t="s">
        <v>580</v>
      </c>
      <c r="AN72" s="105" t="s">
        <v>580</v>
      </c>
      <c r="AO72" s="105" t="s">
        <v>580</v>
      </c>
      <c r="AP72" s="105" t="s">
        <v>580</v>
      </c>
      <c r="AQ72" s="105" t="s">
        <v>580</v>
      </c>
      <c r="AR72" s="105" t="s">
        <v>580</v>
      </c>
      <c r="AS72" s="105" t="s">
        <v>580</v>
      </c>
      <c r="AT72" s="105" t="s">
        <v>580</v>
      </c>
      <c r="AU72" s="105" t="s">
        <v>580</v>
      </c>
      <c r="AV72" s="105">
        <v>0</v>
      </c>
      <c r="AW72" s="105">
        <v>0</v>
      </c>
      <c r="AX72" s="105" t="s">
        <v>580</v>
      </c>
      <c r="AY72" s="105" t="s">
        <v>580</v>
      </c>
      <c r="AZ72" s="105" t="s">
        <v>580</v>
      </c>
      <c r="BA72" s="105" t="s">
        <v>580</v>
      </c>
      <c r="BB72" s="105" t="s">
        <v>580</v>
      </c>
      <c r="BC72" s="105" t="s">
        <v>580</v>
      </c>
      <c r="BD72" s="105" t="s">
        <v>580</v>
      </c>
      <c r="BE72" s="105" t="s">
        <v>580</v>
      </c>
      <c r="BF72" s="105" t="s">
        <v>580</v>
      </c>
      <c r="BG72" s="105" t="s">
        <v>580</v>
      </c>
      <c r="BH72" s="105" t="s">
        <v>580</v>
      </c>
      <c r="BI72" s="105" t="s">
        <v>580</v>
      </c>
      <c r="BJ72" s="105">
        <v>0</v>
      </c>
      <c r="BK72" s="105">
        <v>0</v>
      </c>
      <c r="BL72" s="105" t="s">
        <v>580</v>
      </c>
      <c r="BM72" s="105" t="s">
        <v>580</v>
      </c>
      <c r="BN72" s="105" t="s">
        <v>580</v>
      </c>
      <c r="BO72" s="105" t="s">
        <v>580</v>
      </c>
      <c r="BP72" s="105" t="s">
        <v>580</v>
      </c>
      <c r="BQ72" s="105" t="s">
        <v>580</v>
      </c>
      <c r="BR72" s="105" t="s">
        <v>580</v>
      </c>
      <c r="BS72" s="105" t="s">
        <v>580</v>
      </c>
      <c r="BT72" s="105" t="s">
        <v>580</v>
      </c>
      <c r="BU72" s="105" t="s">
        <v>580</v>
      </c>
      <c r="BV72" s="105" t="s">
        <v>580</v>
      </c>
      <c r="BW72" s="105" t="s">
        <v>580</v>
      </c>
      <c r="BX72" s="105" t="s">
        <v>580</v>
      </c>
    </row>
    <row r="73" spans="1:76" ht="33" customHeight="1">
      <c r="A73" s="75" t="s">
        <v>686</v>
      </c>
      <c r="B73" s="190" t="s">
        <v>687</v>
      </c>
      <c r="C73" s="120" t="s">
        <v>700</v>
      </c>
      <c r="D73" s="105">
        <v>0</v>
      </c>
      <c r="E73" s="105" t="s">
        <v>580</v>
      </c>
      <c r="F73" s="202">
        <v>0</v>
      </c>
      <c r="G73" s="202">
        <v>0</v>
      </c>
      <c r="H73" s="210" t="s">
        <v>580</v>
      </c>
      <c r="I73" s="210" t="s">
        <v>580</v>
      </c>
      <c r="J73" s="210" t="s">
        <v>580</v>
      </c>
      <c r="K73" s="210" t="s">
        <v>580</v>
      </c>
      <c r="L73" s="210" t="s">
        <v>580</v>
      </c>
      <c r="M73" s="202" t="s">
        <v>580</v>
      </c>
      <c r="N73" s="202" t="s">
        <v>580</v>
      </c>
      <c r="O73" s="202" t="s">
        <v>580</v>
      </c>
      <c r="P73" s="202" t="s">
        <v>580</v>
      </c>
      <c r="Q73" s="202" t="s">
        <v>580</v>
      </c>
      <c r="R73" s="202" t="s">
        <v>580</v>
      </c>
      <c r="S73" s="202" t="s">
        <v>580</v>
      </c>
      <c r="T73" s="105">
        <v>0</v>
      </c>
      <c r="U73" s="105">
        <v>0</v>
      </c>
      <c r="V73" s="105" t="s">
        <v>580</v>
      </c>
      <c r="W73" s="105" t="s">
        <v>580</v>
      </c>
      <c r="X73" s="105" t="s">
        <v>580</v>
      </c>
      <c r="Y73" s="105" t="s">
        <v>580</v>
      </c>
      <c r="Z73" s="105" t="s">
        <v>580</v>
      </c>
      <c r="AA73" s="105" t="s">
        <v>580</v>
      </c>
      <c r="AB73" s="105" t="s">
        <v>580</v>
      </c>
      <c r="AC73" s="105" t="s">
        <v>580</v>
      </c>
      <c r="AD73" s="105" t="s">
        <v>580</v>
      </c>
      <c r="AE73" s="105" t="s">
        <v>580</v>
      </c>
      <c r="AF73" s="105" t="s">
        <v>580</v>
      </c>
      <c r="AG73" s="105" t="s">
        <v>580</v>
      </c>
      <c r="AH73" s="105">
        <v>0</v>
      </c>
      <c r="AI73" s="105">
        <v>0</v>
      </c>
      <c r="AJ73" s="105" t="s">
        <v>580</v>
      </c>
      <c r="AK73" s="105" t="s">
        <v>580</v>
      </c>
      <c r="AL73" s="105" t="s">
        <v>580</v>
      </c>
      <c r="AM73" s="105" t="s">
        <v>580</v>
      </c>
      <c r="AN73" s="105" t="s">
        <v>580</v>
      </c>
      <c r="AO73" s="105" t="s">
        <v>580</v>
      </c>
      <c r="AP73" s="105" t="s">
        <v>580</v>
      </c>
      <c r="AQ73" s="105" t="s">
        <v>580</v>
      </c>
      <c r="AR73" s="105" t="s">
        <v>580</v>
      </c>
      <c r="AS73" s="105" t="s">
        <v>580</v>
      </c>
      <c r="AT73" s="105" t="s">
        <v>580</v>
      </c>
      <c r="AU73" s="105" t="s">
        <v>580</v>
      </c>
      <c r="AV73" s="105">
        <v>0</v>
      </c>
      <c r="AW73" s="105">
        <v>0</v>
      </c>
      <c r="AX73" s="105" t="s">
        <v>580</v>
      </c>
      <c r="AY73" s="105" t="s">
        <v>580</v>
      </c>
      <c r="AZ73" s="105" t="s">
        <v>580</v>
      </c>
      <c r="BA73" s="105" t="s">
        <v>580</v>
      </c>
      <c r="BB73" s="105" t="s">
        <v>580</v>
      </c>
      <c r="BC73" s="105" t="s">
        <v>580</v>
      </c>
      <c r="BD73" s="105" t="s">
        <v>580</v>
      </c>
      <c r="BE73" s="105" t="s">
        <v>580</v>
      </c>
      <c r="BF73" s="105" t="s">
        <v>580</v>
      </c>
      <c r="BG73" s="105" t="s">
        <v>580</v>
      </c>
      <c r="BH73" s="105" t="s">
        <v>580</v>
      </c>
      <c r="BI73" s="105" t="s">
        <v>580</v>
      </c>
      <c r="BJ73" s="105">
        <v>0</v>
      </c>
      <c r="BK73" s="105">
        <v>0</v>
      </c>
      <c r="BL73" s="105" t="s">
        <v>580</v>
      </c>
      <c r="BM73" s="105" t="s">
        <v>580</v>
      </c>
      <c r="BN73" s="105" t="s">
        <v>580</v>
      </c>
      <c r="BO73" s="105" t="s">
        <v>580</v>
      </c>
      <c r="BP73" s="105" t="s">
        <v>580</v>
      </c>
      <c r="BQ73" s="105" t="s">
        <v>580</v>
      </c>
      <c r="BR73" s="105" t="s">
        <v>580</v>
      </c>
      <c r="BS73" s="105" t="s">
        <v>580</v>
      </c>
      <c r="BT73" s="105" t="s">
        <v>580</v>
      </c>
      <c r="BU73" s="105" t="s">
        <v>580</v>
      </c>
      <c r="BV73" s="105" t="s">
        <v>580</v>
      </c>
      <c r="BW73" s="105" t="s">
        <v>580</v>
      </c>
      <c r="BX73" s="105" t="s">
        <v>580</v>
      </c>
    </row>
    <row r="74" spans="1:76" ht="33" customHeight="1">
      <c r="A74" s="75" t="s">
        <v>688</v>
      </c>
      <c r="B74" s="190" t="s">
        <v>689</v>
      </c>
      <c r="C74" s="120" t="s">
        <v>700</v>
      </c>
      <c r="D74" s="105">
        <v>0</v>
      </c>
      <c r="E74" s="105" t="s">
        <v>580</v>
      </c>
      <c r="F74" s="202">
        <v>0</v>
      </c>
      <c r="G74" s="202">
        <v>0</v>
      </c>
      <c r="H74" s="210" t="s">
        <v>580</v>
      </c>
      <c r="I74" s="210" t="s">
        <v>580</v>
      </c>
      <c r="J74" s="210" t="s">
        <v>580</v>
      </c>
      <c r="K74" s="210" t="s">
        <v>580</v>
      </c>
      <c r="L74" s="210" t="s">
        <v>580</v>
      </c>
      <c r="M74" s="202" t="s">
        <v>580</v>
      </c>
      <c r="N74" s="202" t="s">
        <v>580</v>
      </c>
      <c r="O74" s="202" t="s">
        <v>580</v>
      </c>
      <c r="P74" s="202" t="s">
        <v>580</v>
      </c>
      <c r="Q74" s="202" t="s">
        <v>580</v>
      </c>
      <c r="R74" s="202" t="s">
        <v>580</v>
      </c>
      <c r="S74" s="202" t="s">
        <v>580</v>
      </c>
      <c r="T74" s="105">
        <v>0</v>
      </c>
      <c r="U74" s="105">
        <v>0</v>
      </c>
      <c r="V74" s="105" t="s">
        <v>580</v>
      </c>
      <c r="W74" s="105" t="s">
        <v>580</v>
      </c>
      <c r="X74" s="105" t="s">
        <v>580</v>
      </c>
      <c r="Y74" s="105" t="s">
        <v>580</v>
      </c>
      <c r="Z74" s="105" t="s">
        <v>580</v>
      </c>
      <c r="AA74" s="105" t="s">
        <v>580</v>
      </c>
      <c r="AB74" s="105" t="s">
        <v>580</v>
      </c>
      <c r="AC74" s="105" t="s">
        <v>580</v>
      </c>
      <c r="AD74" s="105" t="s">
        <v>580</v>
      </c>
      <c r="AE74" s="105" t="s">
        <v>580</v>
      </c>
      <c r="AF74" s="105" t="s">
        <v>580</v>
      </c>
      <c r="AG74" s="105" t="s">
        <v>580</v>
      </c>
      <c r="AH74" s="105">
        <v>0</v>
      </c>
      <c r="AI74" s="105">
        <v>0</v>
      </c>
      <c r="AJ74" s="105" t="s">
        <v>580</v>
      </c>
      <c r="AK74" s="105" t="s">
        <v>580</v>
      </c>
      <c r="AL74" s="105" t="s">
        <v>580</v>
      </c>
      <c r="AM74" s="105" t="s">
        <v>580</v>
      </c>
      <c r="AN74" s="105" t="s">
        <v>580</v>
      </c>
      <c r="AO74" s="105" t="s">
        <v>580</v>
      </c>
      <c r="AP74" s="105" t="s">
        <v>580</v>
      </c>
      <c r="AQ74" s="105" t="s">
        <v>580</v>
      </c>
      <c r="AR74" s="105" t="s">
        <v>580</v>
      </c>
      <c r="AS74" s="105" t="s">
        <v>580</v>
      </c>
      <c r="AT74" s="105" t="s">
        <v>580</v>
      </c>
      <c r="AU74" s="105" t="s">
        <v>580</v>
      </c>
      <c r="AV74" s="105">
        <v>0</v>
      </c>
      <c r="AW74" s="105">
        <v>0</v>
      </c>
      <c r="AX74" s="105" t="s">
        <v>580</v>
      </c>
      <c r="AY74" s="105" t="s">
        <v>580</v>
      </c>
      <c r="AZ74" s="105" t="s">
        <v>580</v>
      </c>
      <c r="BA74" s="105" t="s">
        <v>580</v>
      </c>
      <c r="BB74" s="105" t="s">
        <v>580</v>
      </c>
      <c r="BC74" s="105" t="s">
        <v>580</v>
      </c>
      <c r="BD74" s="105" t="s">
        <v>580</v>
      </c>
      <c r="BE74" s="105" t="s">
        <v>580</v>
      </c>
      <c r="BF74" s="105" t="s">
        <v>580</v>
      </c>
      <c r="BG74" s="105" t="s">
        <v>580</v>
      </c>
      <c r="BH74" s="105" t="s">
        <v>580</v>
      </c>
      <c r="BI74" s="105" t="s">
        <v>580</v>
      </c>
      <c r="BJ74" s="105">
        <v>0</v>
      </c>
      <c r="BK74" s="105">
        <v>0</v>
      </c>
      <c r="BL74" s="105" t="s">
        <v>580</v>
      </c>
      <c r="BM74" s="105" t="s">
        <v>580</v>
      </c>
      <c r="BN74" s="105" t="s">
        <v>580</v>
      </c>
      <c r="BO74" s="105" t="s">
        <v>580</v>
      </c>
      <c r="BP74" s="105" t="s">
        <v>580</v>
      </c>
      <c r="BQ74" s="105" t="s">
        <v>580</v>
      </c>
      <c r="BR74" s="105" t="s">
        <v>580</v>
      </c>
      <c r="BS74" s="105" t="s">
        <v>580</v>
      </c>
      <c r="BT74" s="105" t="s">
        <v>580</v>
      </c>
      <c r="BU74" s="105" t="s">
        <v>580</v>
      </c>
      <c r="BV74" s="105" t="s">
        <v>580</v>
      </c>
      <c r="BW74" s="105" t="s">
        <v>580</v>
      </c>
      <c r="BX74" s="105" t="s">
        <v>580</v>
      </c>
    </row>
    <row r="75" spans="1:76" ht="33" customHeight="1">
      <c r="A75" s="75" t="s">
        <v>690</v>
      </c>
      <c r="B75" s="190" t="s">
        <v>691</v>
      </c>
      <c r="C75" s="120" t="s">
        <v>700</v>
      </c>
      <c r="D75" s="105">
        <v>0</v>
      </c>
      <c r="E75" s="105" t="s">
        <v>580</v>
      </c>
      <c r="F75" s="202">
        <v>0</v>
      </c>
      <c r="G75" s="202">
        <v>0</v>
      </c>
      <c r="H75" s="210" t="s">
        <v>580</v>
      </c>
      <c r="I75" s="210" t="s">
        <v>580</v>
      </c>
      <c r="J75" s="210" t="s">
        <v>580</v>
      </c>
      <c r="K75" s="210" t="s">
        <v>580</v>
      </c>
      <c r="L75" s="210" t="s">
        <v>580</v>
      </c>
      <c r="M75" s="202" t="s">
        <v>580</v>
      </c>
      <c r="N75" s="202" t="s">
        <v>580</v>
      </c>
      <c r="O75" s="202" t="s">
        <v>580</v>
      </c>
      <c r="P75" s="202" t="s">
        <v>580</v>
      </c>
      <c r="Q75" s="202" t="s">
        <v>580</v>
      </c>
      <c r="R75" s="202" t="s">
        <v>580</v>
      </c>
      <c r="S75" s="202" t="s">
        <v>580</v>
      </c>
      <c r="T75" s="105">
        <v>0</v>
      </c>
      <c r="U75" s="105">
        <v>0</v>
      </c>
      <c r="V75" s="105" t="s">
        <v>580</v>
      </c>
      <c r="W75" s="105" t="s">
        <v>580</v>
      </c>
      <c r="X75" s="105" t="s">
        <v>580</v>
      </c>
      <c r="Y75" s="105" t="s">
        <v>580</v>
      </c>
      <c r="Z75" s="105" t="s">
        <v>580</v>
      </c>
      <c r="AA75" s="105" t="s">
        <v>580</v>
      </c>
      <c r="AB75" s="105" t="s">
        <v>580</v>
      </c>
      <c r="AC75" s="105" t="s">
        <v>580</v>
      </c>
      <c r="AD75" s="105" t="s">
        <v>580</v>
      </c>
      <c r="AE75" s="105" t="s">
        <v>580</v>
      </c>
      <c r="AF75" s="105" t="s">
        <v>580</v>
      </c>
      <c r="AG75" s="105" t="s">
        <v>580</v>
      </c>
      <c r="AH75" s="105">
        <v>0</v>
      </c>
      <c r="AI75" s="105">
        <v>0</v>
      </c>
      <c r="AJ75" s="105" t="s">
        <v>580</v>
      </c>
      <c r="AK75" s="105" t="s">
        <v>580</v>
      </c>
      <c r="AL75" s="105" t="s">
        <v>580</v>
      </c>
      <c r="AM75" s="105" t="s">
        <v>580</v>
      </c>
      <c r="AN75" s="105" t="s">
        <v>580</v>
      </c>
      <c r="AO75" s="105" t="s">
        <v>580</v>
      </c>
      <c r="AP75" s="105" t="s">
        <v>580</v>
      </c>
      <c r="AQ75" s="105" t="s">
        <v>580</v>
      </c>
      <c r="AR75" s="105" t="s">
        <v>580</v>
      </c>
      <c r="AS75" s="105" t="s">
        <v>580</v>
      </c>
      <c r="AT75" s="105" t="s">
        <v>580</v>
      </c>
      <c r="AU75" s="105" t="s">
        <v>580</v>
      </c>
      <c r="AV75" s="105">
        <v>0</v>
      </c>
      <c r="AW75" s="105">
        <v>0</v>
      </c>
      <c r="AX75" s="105" t="s">
        <v>580</v>
      </c>
      <c r="AY75" s="105" t="s">
        <v>580</v>
      </c>
      <c r="AZ75" s="105" t="s">
        <v>580</v>
      </c>
      <c r="BA75" s="105" t="s">
        <v>580</v>
      </c>
      <c r="BB75" s="105" t="s">
        <v>580</v>
      </c>
      <c r="BC75" s="105" t="s">
        <v>580</v>
      </c>
      <c r="BD75" s="105" t="s">
        <v>580</v>
      </c>
      <c r="BE75" s="105" t="s">
        <v>580</v>
      </c>
      <c r="BF75" s="105" t="s">
        <v>580</v>
      </c>
      <c r="BG75" s="105" t="s">
        <v>580</v>
      </c>
      <c r="BH75" s="105" t="s">
        <v>580</v>
      </c>
      <c r="BI75" s="105" t="s">
        <v>580</v>
      </c>
      <c r="BJ75" s="105">
        <v>0</v>
      </c>
      <c r="BK75" s="105">
        <v>0</v>
      </c>
      <c r="BL75" s="105" t="s">
        <v>580</v>
      </c>
      <c r="BM75" s="105" t="s">
        <v>580</v>
      </c>
      <c r="BN75" s="105" t="s">
        <v>580</v>
      </c>
      <c r="BO75" s="105" t="s">
        <v>580</v>
      </c>
      <c r="BP75" s="105" t="s">
        <v>580</v>
      </c>
      <c r="BQ75" s="105" t="s">
        <v>580</v>
      </c>
      <c r="BR75" s="105" t="s">
        <v>580</v>
      </c>
      <c r="BS75" s="105" t="s">
        <v>580</v>
      </c>
      <c r="BT75" s="105" t="s">
        <v>580</v>
      </c>
      <c r="BU75" s="105" t="s">
        <v>580</v>
      </c>
      <c r="BV75" s="105" t="s">
        <v>580</v>
      </c>
      <c r="BW75" s="105" t="s">
        <v>580</v>
      </c>
      <c r="BX75" s="105" t="s">
        <v>580</v>
      </c>
    </row>
    <row r="76" spans="1:76" ht="33" customHeight="1">
      <c r="A76" s="75" t="s">
        <v>692</v>
      </c>
      <c r="B76" s="190" t="s">
        <v>693</v>
      </c>
      <c r="C76" s="120" t="s">
        <v>700</v>
      </c>
      <c r="D76" s="105">
        <v>0</v>
      </c>
      <c r="E76" s="105" t="s">
        <v>580</v>
      </c>
      <c r="F76" s="202">
        <v>0</v>
      </c>
      <c r="G76" s="202">
        <v>0</v>
      </c>
      <c r="H76" s="210" t="s">
        <v>580</v>
      </c>
      <c r="I76" s="210" t="s">
        <v>580</v>
      </c>
      <c r="J76" s="210" t="s">
        <v>580</v>
      </c>
      <c r="K76" s="210" t="s">
        <v>580</v>
      </c>
      <c r="L76" s="210" t="s">
        <v>580</v>
      </c>
      <c r="M76" s="202" t="s">
        <v>580</v>
      </c>
      <c r="N76" s="202" t="s">
        <v>580</v>
      </c>
      <c r="O76" s="202" t="s">
        <v>580</v>
      </c>
      <c r="P76" s="202" t="s">
        <v>580</v>
      </c>
      <c r="Q76" s="202" t="s">
        <v>580</v>
      </c>
      <c r="R76" s="202" t="s">
        <v>580</v>
      </c>
      <c r="S76" s="202" t="s">
        <v>580</v>
      </c>
      <c r="T76" s="105">
        <v>0</v>
      </c>
      <c r="U76" s="105">
        <v>0</v>
      </c>
      <c r="V76" s="105" t="s">
        <v>580</v>
      </c>
      <c r="W76" s="105" t="s">
        <v>580</v>
      </c>
      <c r="X76" s="105" t="s">
        <v>580</v>
      </c>
      <c r="Y76" s="105" t="s">
        <v>580</v>
      </c>
      <c r="Z76" s="105" t="s">
        <v>580</v>
      </c>
      <c r="AA76" s="105" t="s">
        <v>580</v>
      </c>
      <c r="AB76" s="105" t="s">
        <v>580</v>
      </c>
      <c r="AC76" s="105" t="s">
        <v>580</v>
      </c>
      <c r="AD76" s="105" t="s">
        <v>580</v>
      </c>
      <c r="AE76" s="105" t="s">
        <v>580</v>
      </c>
      <c r="AF76" s="105" t="s">
        <v>580</v>
      </c>
      <c r="AG76" s="105" t="s">
        <v>580</v>
      </c>
      <c r="AH76" s="105">
        <v>0</v>
      </c>
      <c r="AI76" s="105">
        <v>0</v>
      </c>
      <c r="AJ76" s="105" t="s">
        <v>580</v>
      </c>
      <c r="AK76" s="105" t="s">
        <v>580</v>
      </c>
      <c r="AL76" s="105" t="s">
        <v>580</v>
      </c>
      <c r="AM76" s="105" t="s">
        <v>580</v>
      </c>
      <c r="AN76" s="105" t="s">
        <v>580</v>
      </c>
      <c r="AO76" s="105" t="s">
        <v>580</v>
      </c>
      <c r="AP76" s="105" t="s">
        <v>580</v>
      </c>
      <c r="AQ76" s="105" t="s">
        <v>580</v>
      </c>
      <c r="AR76" s="105" t="s">
        <v>580</v>
      </c>
      <c r="AS76" s="105" t="s">
        <v>580</v>
      </c>
      <c r="AT76" s="105" t="s">
        <v>580</v>
      </c>
      <c r="AU76" s="105" t="s">
        <v>580</v>
      </c>
      <c r="AV76" s="105">
        <v>0</v>
      </c>
      <c r="AW76" s="105">
        <v>0</v>
      </c>
      <c r="AX76" s="105" t="s">
        <v>580</v>
      </c>
      <c r="AY76" s="105" t="s">
        <v>580</v>
      </c>
      <c r="AZ76" s="105" t="s">
        <v>580</v>
      </c>
      <c r="BA76" s="105" t="s">
        <v>580</v>
      </c>
      <c r="BB76" s="105" t="s">
        <v>580</v>
      </c>
      <c r="BC76" s="105" t="s">
        <v>580</v>
      </c>
      <c r="BD76" s="105" t="s">
        <v>580</v>
      </c>
      <c r="BE76" s="105" t="s">
        <v>580</v>
      </c>
      <c r="BF76" s="105" t="s">
        <v>580</v>
      </c>
      <c r="BG76" s="105" t="s">
        <v>580</v>
      </c>
      <c r="BH76" s="105" t="s">
        <v>580</v>
      </c>
      <c r="BI76" s="105" t="s">
        <v>580</v>
      </c>
      <c r="BJ76" s="105">
        <v>0</v>
      </c>
      <c r="BK76" s="105">
        <v>0</v>
      </c>
      <c r="BL76" s="105" t="s">
        <v>580</v>
      </c>
      <c r="BM76" s="105" t="s">
        <v>580</v>
      </c>
      <c r="BN76" s="105" t="s">
        <v>580</v>
      </c>
      <c r="BO76" s="105" t="s">
        <v>580</v>
      </c>
      <c r="BP76" s="105" t="s">
        <v>580</v>
      </c>
      <c r="BQ76" s="105" t="s">
        <v>580</v>
      </c>
      <c r="BR76" s="105" t="s">
        <v>580</v>
      </c>
      <c r="BS76" s="105" t="s">
        <v>580</v>
      </c>
      <c r="BT76" s="105" t="s">
        <v>580</v>
      </c>
      <c r="BU76" s="105" t="s">
        <v>580</v>
      </c>
      <c r="BV76" s="105" t="s">
        <v>580</v>
      </c>
      <c r="BW76" s="105" t="s">
        <v>580</v>
      </c>
      <c r="BX76" s="105" t="s">
        <v>580</v>
      </c>
    </row>
    <row r="77" spans="1:76">
      <c r="A77" s="263" t="s">
        <v>872</v>
      </c>
      <c r="B77" s="264"/>
      <c r="C77" s="264"/>
      <c r="D77" s="264"/>
      <c r="E77" s="264"/>
      <c r="F77" s="264"/>
      <c r="G77" s="264"/>
      <c r="H77" s="264"/>
      <c r="I77" s="264"/>
      <c r="J77" s="264"/>
      <c r="K77" s="264"/>
      <c r="L77" s="264"/>
      <c r="M77" s="264"/>
      <c r="N77" s="264"/>
      <c r="O77" s="264"/>
      <c r="P77" s="264"/>
      <c r="Q77" s="264"/>
      <c r="R77" s="264"/>
      <c r="S77" s="264"/>
      <c r="T77" s="264"/>
      <c r="U77" s="264"/>
      <c r="V77" s="264"/>
    </row>
  </sheetData>
  <mergeCells count="45">
    <mergeCell ref="BX14:BX18"/>
    <mergeCell ref="T16:Z16"/>
    <mergeCell ref="AA16:AG16"/>
    <mergeCell ref="T15:AG15"/>
    <mergeCell ref="A13:BV13"/>
    <mergeCell ref="A14:A18"/>
    <mergeCell ref="B14:B18"/>
    <mergeCell ref="C14:C18"/>
    <mergeCell ref="BJ16:BP16"/>
    <mergeCell ref="BD17:BI17"/>
    <mergeCell ref="AP17:AU17"/>
    <mergeCell ref="G17:L17"/>
    <mergeCell ref="N17:S17"/>
    <mergeCell ref="F14:S15"/>
    <mergeCell ref="AH14:BW14"/>
    <mergeCell ref="AI17:AN17"/>
    <mergeCell ref="A4:AG4"/>
    <mergeCell ref="A10:AG10"/>
    <mergeCell ref="A11:AG11"/>
    <mergeCell ref="A12:AG12"/>
    <mergeCell ref="T14:AG14"/>
    <mergeCell ref="A5:AG5"/>
    <mergeCell ref="A6:AG6"/>
    <mergeCell ref="A7:AG7"/>
    <mergeCell ref="A8:AG8"/>
    <mergeCell ref="A9:AG9"/>
    <mergeCell ref="D14:E16"/>
    <mergeCell ref="F16:L16"/>
    <mergeCell ref="M16:S16"/>
    <mergeCell ref="A77:V77"/>
    <mergeCell ref="BJ15:BW15"/>
    <mergeCell ref="AV15:BI15"/>
    <mergeCell ref="AV16:BB16"/>
    <mergeCell ref="AH15:AU15"/>
    <mergeCell ref="AW17:BB17"/>
    <mergeCell ref="D17:D18"/>
    <mergeCell ref="E17:E18"/>
    <mergeCell ref="U17:Z17"/>
    <mergeCell ref="AB17:AG17"/>
    <mergeCell ref="BC16:BI16"/>
    <mergeCell ref="BQ16:BW16"/>
    <mergeCell ref="AH16:AN16"/>
    <mergeCell ref="AO16:AU16"/>
    <mergeCell ref="BK17:BP17"/>
    <mergeCell ref="BR17:BW17"/>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headerFooter>
  <colBreaks count="1" manualBreakCount="1">
    <brk id="33" max="77" man="1"/>
  </colBreaks>
</worksheet>
</file>

<file path=xl/worksheets/sheet7.xml><?xml version="1.0" encoding="utf-8"?>
<worksheet xmlns="http://schemas.openxmlformats.org/spreadsheetml/2006/main" xmlns:r="http://schemas.openxmlformats.org/officeDocument/2006/relationships">
  <sheetPr>
    <tabColor rgb="FF7030A0"/>
    <pageSetUpPr fitToPage="1"/>
  </sheetPr>
  <dimension ref="A1:BO77"/>
  <sheetViews>
    <sheetView view="pageBreakPreview" topLeftCell="A65" zoomScale="55" zoomScaleSheetLayoutView="55" workbookViewId="0">
      <selection activeCell="A77" sqref="A77:Z77"/>
    </sheetView>
  </sheetViews>
  <sheetFormatPr defaultRowHeight="15.75"/>
  <cols>
    <col min="1" max="1" width="11.625" style="1" customWidth="1"/>
    <col min="2" max="2" width="31.5" style="1" customWidth="1"/>
    <col min="3" max="3" width="13.875" style="1" customWidth="1"/>
    <col min="4" max="4" width="18" style="1" customWidth="1"/>
    <col min="5" max="5" width="6.125" style="1" customWidth="1"/>
    <col min="6" max="10" width="6" style="1" customWidth="1"/>
    <col min="11" max="11" width="18" style="1" customWidth="1"/>
    <col min="12" max="17" width="6" style="1" customWidth="1"/>
    <col min="18" max="18" width="18" style="1" customWidth="1"/>
    <col min="19" max="24" width="6" style="1" customWidth="1"/>
    <col min="25" max="25" width="18" style="1" customWidth="1"/>
    <col min="26" max="26" width="7.25" style="1" customWidth="1"/>
    <col min="27" max="30" width="6" style="1" customWidth="1"/>
    <col min="31" max="31" width="8.25" style="1" customWidth="1"/>
    <col min="32" max="32" width="18" style="1" customWidth="1"/>
    <col min="33" max="33" width="7.25" style="1" customWidth="1"/>
    <col min="34" max="37" width="6" style="1" customWidth="1"/>
    <col min="38" max="38" width="7.625"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c r="O1" s="2"/>
      <c r="P1" s="2"/>
      <c r="Q1" s="2"/>
      <c r="R1" s="2"/>
      <c r="S1" s="2"/>
      <c r="T1" s="2"/>
      <c r="U1" s="2"/>
      <c r="V1" s="2"/>
      <c r="W1" s="2"/>
      <c r="X1" s="2"/>
      <c r="Y1" s="2"/>
      <c r="Z1" s="2"/>
      <c r="AA1" s="2"/>
      <c r="AB1" s="2"/>
      <c r="AC1" s="2"/>
      <c r="AL1" s="25" t="s">
        <v>322</v>
      </c>
    </row>
    <row r="2" spans="1:67" ht="18.75">
      <c r="O2" s="2"/>
      <c r="P2" s="2"/>
      <c r="Q2" s="2"/>
      <c r="R2" s="2"/>
      <c r="S2" s="2"/>
      <c r="T2" s="2"/>
      <c r="U2" s="2"/>
      <c r="V2" s="2"/>
      <c r="W2" s="2"/>
      <c r="X2" s="2"/>
      <c r="Y2" s="2"/>
      <c r="Z2" s="2"/>
      <c r="AA2" s="2"/>
      <c r="AB2" s="2"/>
      <c r="AC2" s="2"/>
      <c r="AL2" s="14" t="s">
        <v>1</v>
      </c>
    </row>
    <row r="3" spans="1:67" ht="18.75">
      <c r="O3" s="2"/>
      <c r="P3" s="2"/>
      <c r="Q3" s="2"/>
      <c r="R3" s="2"/>
      <c r="S3" s="2"/>
      <c r="T3" s="2"/>
      <c r="U3" s="2"/>
      <c r="V3" s="2"/>
      <c r="W3" s="2"/>
      <c r="X3" s="2"/>
      <c r="Y3" s="2"/>
      <c r="Z3" s="2"/>
      <c r="AA3" s="2"/>
      <c r="AB3" s="2"/>
      <c r="AC3" s="2"/>
      <c r="AL3" s="14" t="s">
        <v>695</v>
      </c>
    </row>
    <row r="4" spans="1:67" ht="18.75">
      <c r="A4" s="306" t="s">
        <v>369</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row>
    <row r="5" spans="1:67" ht="18.75">
      <c r="A5" s="240" t="s">
        <v>810</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spans="1:67">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row>
    <row r="7" spans="1:67" ht="18.75">
      <c r="A7" s="244" t="s">
        <v>766</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row>
    <row r="8" spans="1:67">
      <c r="A8" s="245" t="s">
        <v>289</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row>
    <row r="9" spans="1:67">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row>
    <row r="10" spans="1:67">
      <c r="A10" s="246" t="s">
        <v>756</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45"/>
      <c r="AN10" s="45"/>
      <c r="AO10" s="45"/>
      <c r="AP10" s="45"/>
      <c r="AQ10" s="45"/>
      <c r="AR10" s="45"/>
      <c r="AS10" s="45"/>
      <c r="AT10" s="45"/>
      <c r="AU10" s="45"/>
      <c r="AV10" s="45"/>
      <c r="AW10" s="45"/>
      <c r="AX10" s="45"/>
      <c r="AY10" s="45"/>
      <c r="AZ10" s="45"/>
      <c r="BA10" s="45"/>
      <c r="BB10" s="45"/>
      <c r="BC10" s="45"/>
      <c r="BD10" s="45"/>
      <c r="BE10" s="45"/>
      <c r="BF10" s="45"/>
    </row>
    <row r="11" spans="1:67" ht="18.75">
      <c r="A11" s="88"/>
      <c r="B11" s="88"/>
      <c r="C11" s="88"/>
      <c r="D11" s="107"/>
      <c r="E11" s="88"/>
      <c r="F11" s="88"/>
      <c r="G11" s="88"/>
      <c r="H11" s="88"/>
      <c r="I11" s="88"/>
      <c r="J11" s="88"/>
      <c r="K11" s="107"/>
      <c r="L11" s="88"/>
      <c r="M11" s="88"/>
      <c r="N11" s="88"/>
      <c r="O11" s="88"/>
      <c r="P11" s="88"/>
      <c r="Q11" s="88"/>
      <c r="R11" s="107"/>
      <c r="S11" s="88"/>
      <c r="T11" s="88"/>
      <c r="U11" s="88"/>
      <c r="V11" s="88"/>
      <c r="W11" s="88"/>
      <c r="X11" s="88"/>
      <c r="Y11" s="107"/>
      <c r="Z11" s="88"/>
      <c r="AA11" s="88"/>
      <c r="AB11" s="88"/>
      <c r="AC11" s="88"/>
      <c r="AD11" s="88"/>
      <c r="AE11" s="88"/>
      <c r="AF11" s="107"/>
      <c r="AG11" s="88"/>
      <c r="AH11" s="88"/>
      <c r="AI11" s="88"/>
      <c r="AJ11" s="88"/>
      <c r="AK11" s="88"/>
      <c r="AL11" s="88"/>
      <c r="AM11" s="102"/>
      <c r="AN11" s="102"/>
      <c r="AO11" s="102"/>
      <c r="AP11" s="102"/>
      <c r="AQ11" s="102"/>
      <c r="AR11" s="102"/>
      <c r="AS11" s="102"/>
      <c r="AT11" s="102"/>
      <c r="AU11" s="102"/>
      <c r="AV11" s="102"/>
      <c r="AW11" s="102"/>
      <c r="AX11" s="102"/>
    </row>
    <row r="12" spans="1:67" ht="18.75">
      <c r="A12" s="290" t="s">
        <v>811</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row>
    <row r="13" spans="1:67" ht="15.75" customHeight="1">
      <c r="A13" s="291" t="s">
        <v>154</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row>
    <row r="14" spans="1:67">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12"/>
      <c r="AN14" s="12"/>
      <c r="AO14" s="12"/>
      <c r="AP14" s="12"/>
      <c r="AQ14" s="44"/>
      <c r="AR14" s="44"/>
      <c r="AS14" s="44"/>
      <c r="AT14" s="44"/>
      <c r="AU14" s="44"/>
      <c r="AV14" s="44"/>
      <c r="AW14" s="44"/>
      <c r="AX14" s="44"/>
      <c r="AY14" s="44"/>
      <c r="AZ14" s="44"/>
      <c r="BA14" s="44"/>
      <c r="BB14" s="44"/>
      <c r="BC14" s="44"/>
      <c r="BD14" s="44"/>
      <c r="BE14" s="44"/>
      <c r="BF14" s="44"/>
    </row>
    <row r="15" spans="1:67" ht="19.5" customHeight="1">
      <c r="A15" s="301" t="s">
        <v>160</v>
      </c>
      <c r="B15" s="283" t="s">
        <v>30</v>
      </c>
      <c r="C15" s="283" t="s">
        <v>4</v>
      </c>
      <c r="D15" s="287" t="s">
        <v>812</v>
      </c>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2"/>
      <c r="AN15" s="22"/>
      <c r="AO15" s="22"/>
      <c r="AP15" s="22"/>
    </row>
    <row r="16" spans="1:67" ht="43.5" customHeight="1">
      <c r="A16" s="302"/>
      <c r="B16" s="283"/>
      <c r="C16" s="283"/>
      <c r="D16" s="287" t="s">
        <v>7</v>
      </c>
      <c r="E16" s="287"/>
      <c r="F16" s="287"/>
      <c r="G16" s="287"/>
      <c r="H16" s="287"/>
      <c r="I16" s="287"/>
      <c r="J16" s="287"/>
      <c r="K16" s="287" t="s">
        <v>8</v>
      </c>
      <c r="L16" s="287"/>
      <c r="M16" s="287"/>
      <c r="N16" s="287"/>
      <c r="O16" s="287"/>
      <c r="P16" s="287"/>
      <c r="Q16" s="287"/>
      <c r="R16" s="287" t="s">
        <v>9</v>
      </c>
      <c r="S16" s="287"/>
      <c r="T16" s="287"/>
      <c r="U16" s="287"/>
      <c r="V16" s="287"/>
      <c r="W16" s="287"/>
      <c r="X16" s="287"/>
      <c r="Y16" s="287" t="s">
        <v>10</v>
      </c>
      <c r="Z16" s="287"/>
      <c r="AA16" s="287"/>
      <c r="AB16" s="287"/>
      <c r="AC16" s="287"/>
      <c r="AD16" s="287"/>
      <c r="AE16" s="287"/>
      <c r="AF16" s="283" t="s">
        <v>813</v>
      </c>
      <c r="AG16" s="283"/>
      <c r="AH16" s="283"/>
      <c r="AI16" s="283"/>
      <c r="AJ16" s="283"/>
      <c r="AK16" s="283"/>
      <c r="AL16" s="283"/>
      <c r="AM16" s="22"/>
      <c r="AN16" s="22"/>
      <c r="AO16" s="22"/>
      <c r="AP16" s="22"/>
    </row>
    <row r="17" spans="1:38" ht="43.5" customHeight="1">
      <c r="A17" s="302"/>
      <c r="B17" s="283"/>
      <c r="C17" s="283"/>
      <c r="D17" s="123" t="s">
        <v>53</v>
      </c>
      <c r="E17" s="287" t="s">
        <v>52</v>
      </c>
      <c r="F17" s="287"/>
      <c r="G17" s="287"/>
      <c r="H17" s="287"/>
      <c r="I17" s="287"/>
      <c r="J17" s="287"/>
      <c r="K17" s="123" t="s">
        <v>53</v>
      </c>
      <c r="L17" s="283" t="s">
        <v>52</v>
      </c>
      <c r="M17" s="283"/>
      <c r="N17" s="283"/>
      <c r="O17" s="283"/>
      <c r="P17" s="283"/>
      <c r="Q17" s="283"/>
      <c r="R17" s="123" t="s">
        <v>53</v>
      </c>
      <c r="S17" s="283" t="s">
        <v>52</v>
      </c>
      <c r="T17" s="283"/>
      <c r="U17" s="283"/>
      <c r="V17" s="283"/>
      <c r="W17" s="283"/>
      <c r="X17" s="283"/>
      <c r="Y17" s="123" t="s">
        <v>53</v>
      </c>
      <c r="Z17" s="283" t="s">
        <v>52</v>
      </c>
      <c r="AA17" s="283"/>
      <c r="AB17" s="283"/>
      <c r="AC17" s="283"/>
      <c r="AD17" s="283"/>
      <c r="AE17" s="283"/>
      <c r="AF17" s="123" t="s">
        <v>53</v>
      </c>
      <c r="AG17" s="283" t="s">
        <v>52</v>
      </c>
      <c r="AH17" s="283"/>
      <c r="AI17" s="283"/>
      <c r="AJ17" s="283"/>
      <c r="AK17" s="283"/>
      <c r="AL17" s="283"/>
    </row>
    <row r="18" spans="1:38" ht="87.75" customHeight="1">
      <c r="A18" s="303"/>
      <c r="B18" s="283"/>
      <c r="C18" s="283"/>
      <c r="D18" s="93" t="s">
        <v>23</v>
      </c>
      <c r="E18" s="93" t="s">
        <v>23</v>
      </c>
      <c r="F18" s="86" t="s">
        <v>5</v>
      </c>
      <c r="G18" s="86" t="s">
        <v>6</v>
      </c>
      <c r="H18" s="86" t="s">
        <v>245</v>
      </c>
      <c r="I18" s="86" t="s">
        <v>2</v>
      </c>
      <c r="J18" s="86" t="s">
        <v>141</v>
      </c>
      <c r="K18" s="93" t="s">
        <v>23</v>
      </c>
      <c r="L18" s="93" t="s">
        <v>23</v>
      </c>
      <c r="M18" s="86" t="s">
        <v>5</v>
      </c>
      <c r="N18" s="86" t="s">
        <v>6</v>
      </c>
      <c r="O18" s="86" t="s">
        <v>245</v>
      </c>
      <c r="P18" s="86" t="s">
        <v>2</v>
      </c>
      <c r="Q18" s="86" t="s">
        <v>141</v>
      </c>
      <c r="R18" s="93" t="s">
        <v>23</v>
      </c>
      <c r="S18" s="93" t="s">
        <v>23</v>
      </c>
      <c r="T18" s="86" t="s">
        <v>5</v>
      </c>
      <c r="U18" s="86" t="s">
        <v>6</v>
      </c>
      <c r="V18" s="86" t="s">
        <v>245</v>
      </c>
      <c r="W18" s="86" t="s">
        <v>2</v>
      </c>
      <c r="X18" s="86" t="s">
        <v>141</v>
      </c>
      <c r="Y18" s="93" t="s">
        <v>23</v>
      </c>
      <c r="Z18" s="93" t="s">
        <v>23</v>
      </c>
      <c r="AA18" s="86" t="s">
        <v>5</v>
      </c>
      <c r="AB18" s="86" t="s">
        <v>6</v>
      </c>
      <c r="AC18" s="86" t="s">
        <v>245</v>
      </c>
      <c r="AD18" s="86" t="s">
        <v>2</v>
      </c>
      <c r="AE18" s="86" t="s">
        <v>141</v>
      </c>
      <c r="AF18" s="93" t="s">
        <v>23</v>
      </c>
      <c r="AG18" s="93" t="s">
        <v>23</v>
      </c>
      <c r="AH18" s="86" t="s">
        <v>5</v>
      </c>
      <c r="AI18" s="86" t="s">
        <v>6</v>
      </c>
      <c r="AJ18" s="86" t="s">
        <v>245</v>
      </c>
      <c r="AK18" s="86" t="s">
        <v>2</v>
      </c>
      <c r="AL18" s="86" t="s">
        <v>141</v>
      </c>
    </row>
    <row r="19" spans="1:38">
      <c r="A19" s="147">
        <v>1</v>
      </c>
      <c r="B19" s="147">
        <v>2</v>
      </c>
      <c r="C19" s="147">
        <v>3</v>
      </c>
      <c r="D19" s="145" t="s">
        <v>101</v>
      </c>
      <c r="E19" s="145" t="s">
        <v>102</v>
      </c>
      <c r="F19" s="145" t="s">
        <v>103</v>
      </c>
      <c r="G19" s="145" t="s">
        <v>104</v>
      </c>
      <c r="H19" s="145" t="s">
        <v>105</v>
      </c>
      <c r="I19" s="145" t="s">
        <v>106</v>
      </c>
      <c r="J19" s="145" t="s">
        <v>166</v>
      </c>
      <c r="K19" s="145" t="s">
        <v>167</v>
      </c>
      <c r="L19" s="145" t="s">
        <v>168</v>
      </c>
      <c r="M19" s="145" t="s">
        <v>169</v>
      </c>
      <c r="N19" s="145" t="s">
        <v>170</v>
      </c>
      <c r="O19" s="145" t="s">
        <v>171</v>
      </c>
      <c r="P19" s="145" t="s">
        <v>172</v>
      </c>
      <c r="Q19" s="145" t="s">
        <v>173</v>
      </c>
      <c r="R19" s="145" t="s">
        <v>176</v>
      </c>
      <c r="S19" s="145" t="s">
        <v>177</v>
      </c>
      <c r="T19" s="145" t="s">
        <v>178</v>
      </c>
      <c r="U19" s="145" t="s">
        <v>179</v>
      </c>
      <c r="V19" s="145" t="s">
        <v>180</v>
      </c>
      <c r="W19" s="145" t="s">
        <v>181</v>
      </c>
      <c r="X19" s="145" t="s">
        <v>317</v>
      </c>
      <c r="Y19" s="145" t="s">
        <v>182</v>
      </c>
      <c r="Z19" s="145" t="s">
        <v>183</v>
      </c>
      <c r="AA19" s="145" t="s">
        <v>184</v>
      </c>
      <c r="AB19" s="145" t="s">
        <v>185</v>
      </c>
      <c r="AC19" s="145" t="s">
        <v>186</v>
      </c>
      <c r="AD19" s="145" t="s">
        <v>187</v>
      </c>
      <c r="AE19" s="145" t="s">
        <v>318</v>
      </c>
      <c r="AF19" s="145" t="s">
        <v>92</v>
      </c>
      <c r="AG19" s="145" t="s">
        <v>95</v>
      </c>
      <c r="AH19" s="145" t="s">
        <v>111</v>
      </c>
      <c r="AI19" s="145" t="s">
        <v>114</v>
      </c>
      <c r="AJ19" s="145" t="s">
        <v>117</v>
      </c>
      <c r="AK19" s="145" t="s">
        <v>118</v>
      </c>
      <c r="AL19" s="145" t="s">
        <v>119</v>
      </c>
    </row>
    <row r="20" spans="1:38" ht="31.5">
      <c r="A20" s="75" t="s">
        <v>627</v>
      </c>
      <c r="B20" s="190" t="s">
        <v>628</v>
      </c>
      <c r="C20" s="120" t="s">
        <v>700</v>
      </c>
      <c r="D20" s="105">
        <f>D22</f>
        <v>0</v>
      </c>
      <c r="E20" s="105">
        <f t="shared" ref="E20:AL20" si="0">E22</f>
        <v>0</v>
      </c>
      <c r="F20" s="105">
        <f t="shared" si="0"/>
        <v>0</v>
      </c>
      <c r="G20" s="105">
        <f t="shared" si="0"/>
        <v>0</v>
      </c>
      <c r="H20" s="105">
        <f t="shared" si="0"/>
        <v>0</v>
      </c>
      <c r="I20" s="105">
        <f t="shared" si="0"/>
        <v>0</v>
      </c>
      <c r="J20" s="105">
        <f t="shared" si="0"/>
        <v>0</v>
      </c>
      <c r="K20" s="105">
        <f t="shared" si="0"/>
        <v>0</v>
      </c>
      <c r="L20" s="105">
        <f t="shared" si="0"/>
        <v>0</v>
      </c>
      <c r="M20" s="105">
        <f t="shared" si="0"/>
        <v>0</v>
      </c>
      <c r="N20" s="105">
        <f t="shared" si="0"/>
        <v>0</v>
      </c>
      <c r="O20" s="105">
        <f t="shared" si="0"/>
        <v>0</v>
      </c>
      <c r="P20" s="105">
        <f t="shared" si="0"/>
        <v>0</v>
      </c>
      <c r="Q20" s="105">
        <f t="shared" si="0"/>
        <v>0</v>
      </c>
      <c r="R20" s="105">
        <f t="shared" si="0"/>
        <v>0</v>
      </c>
      <c r="S20" s="105">
        <f t="shared" si="0"/>
        <v>0</v>
      </c>
      <c r="T20" s="105">
        <f t="shared" si="0"/>
        <v>0</v>
      </c>
      <c r="U20" s="105">
        <f t="shared" si="0"/>
        <v>0</v>
      </c>
      <c r="V20" s="105">
        <f t="shared" si="0"/>
        <v>0</v>
      </c>
      <c r="W20" s="105">
        <f t="shared" si="0"/>
        <v>0</v>
      </c>
      <c r="X20" s="105">
        <f t="shared" si="0"/>
        <v>0</v>
      </c>
      <c r="Y20" s="105">
        <f t="shared" si="0"/>
        <v>0</v>
      </c>
      <c r="Z20" s="105">
        <f t="shared" si="0"/>
        <v>1.856068172784</v>
      </c>
      <c r="AA20" s="105">
        <f t="shared" si="0"/>
        <v>0</v>
      </c>
      <c r="AB20" s="105">
        <f t="shared" si="0"/>
        <v>0</v>
      </c>
      <c r="AC20" s="105">
        <f t="shared" si="0"/>
        <v>0</v>
      </c>
      <c r="AD20" s="105">
        <f t="shared" si="0"/>
        <v>0</v>
      </c>
      <c r="AE20" s="105" t="str">
        <f t="shared" si="0"/>
        <v>1 ячейка</v>
      </c>
      <c r="AF20" s="105">
        <f t="shared" si="0"/>
        <v>0</v>
      </c>
      <c r="AG20" s="105">
        <f t="shared" si="0"/>
        <v>1.856068172784</v>
      </c>
      <c r="AH20" s="105">
        <f t="shared" si="0"/>
        <v>0</v>
      </c>
      <c r="AI20" s="105">
        <f t="shared" si="0"/>
        <v>0</v>
      </c>
      <c r="AJ20" s="105">
        <f t="shared" si="0"/>
        <v>0</v>
      </c>
      <c r="AK20" s="105">
        <f t="shared" si="0"/>
        <v>0</v>
      </c>
      <c r="AL20" s="105" t="str">
        <f t="shared" si="0"/>
        <v>1 ячейка</v>
      </c>
    </row>
    <row r="21" spans="1:38" ht="31.5">
      <c r="A21" s="75" t="s">
        <v>629</v>
      </c>
      <c r="B21" s="190" t="s">
        <v>630</v>
      </c>
      <c r="C21" s="120" t="s">
        <v>700</v>
      </c>
      <c r="D21" s="221">
        <v>0</v>
      </c>
      <c r="E21" s="221">
        <v>0</v>
      </c>
      <c r="F21" s="221">
        <v>0</v>
      </c>
      <c r="G21" s="221">
        <v>0</v>
      </c>
      <c r="H21" s="221">
        <v>0</v>
      </c>
      <c r="I21" s="221">
        <v>0</v>
      </c>
      <c r="J21" s="221">
        <v>0</v>
      </c>
      <c r="K21" s="221">
        <v>0</v>
      </c>
      <c r="L21" s="221">
        <v>0</v>
      </c>
      <c r="M21" s="221">
        <v>0</v>
      </c>
      <c r="N21" s="221">
        <v>0</v>
      </c>
      <c r="O21" s="221">
        <v>0</v>
      </c>
      <c r="P21" s="221">
        <v>0</v>
      </c>
      <c r="Q21" s="221">
        <v>0</v>
      </c>
      <c r="R21" s="221">
        <v>0</v>
      </c>
      <c r="S21" s="221">
        <v>0</v>
      </c>
      <c r="T21" s="221">
        <v>0</v>
      </c>
      <c r="U21" s="221">
        <v>0</v>
      </c>
      <c r="V21" s="221">
        <v>0</v>
      </c>
      <c r="W21" s="221">
        <v>0</v>
      </c>
      <c r="X21" s="221">
        <v>0</v>
      </c>
      <c r="Y21" s="221">
        <v>0</v>
      </c>
      <c r="Z21" s="221">
        <v>0</v>
      </c>
      <c r="AA21" s="221">
        <v>0</v>
      </c>
      <c r="AB21" s="221">
        <v>0</v>
      </c>
      <c r="AC21" s="221">
        <v>0</v>
      </c>
      <c r="AD21" s="221">
        <v>0</v>
      </c>
      <c r="AE21" s="221">
        <v>0</v>
      </c>
      <c r="AF21" s="221">
        <v>0</v>
      </c>
      <c r="AG21" s="221">
        <v>0</v>
      </c>
      <c r="AH21" s="221">
        <v>0</v>
      </c>
      <c r="AI21" s="221">
        <v>0</v>
      </c>
      <c r="AJ21" s="221">
        <v>0</v>
      </c>
      <c r="AK21" s="221">
        <v>0</v>
      </c>
      <c r="AL21" s="221">
        <v>0</v>
      </c>
    </row>
    <row r="22" spans="1:38" ht="47.25">
      <c r="A22" s="75" t="s">
        <v>631</v>
      </c>
      <c r="B22" s="190" t="s">
        <v>632</v>
      </c>
      <c r="C22" s="120" t="s">
        <v>700</v>
      </c>
      <c r="D22" s="105">
        <f>D49</f>
        <v>0</v>
      </c>
      <c r="E22" s="105">
        <f t="shared" ref="E22:AL22" si="1">E49</f>
        <v>0</v>
      </c>
      <c r="F22" s="105">
        <f t="shared" si="1"/>
        <v>0</v>
      </c>
      <c r="G22" s="105">
        <f t="shared" si="1"/>
        <v>0</v>
      </c>
      <c r="H22" s="105">
        <f t="shared" si="1"/>
        <v>0</v>
      </c>
      <c r="I22" s="105">
        <f t="shared" si="1"/>
        <v>0</v>
      </c>
      <c r="J22" s="105">
        <f t="shared" si="1"/>
        <v>0</v>
      </c>
      <c r="K22" s="105">
        <f t="shared" si="1"/>
        <v>0</v>
      </c>
      <c r="L22" s="105">
        <f t="shared" si="1"/>
        <v>0</v>
      </c>
      <c r="M22" s="105">
        <f t="shared" si="1"/>
        <v>0</v>
      </c>
      <c r="N22" s="105">
        <f t="shared" si="1"/>
        <v>0</v>
      </c>
      <c r="O22" s="105">
        <f t="shared" si="1"/>
        <v>0</v>
      </c>
      <c r="P22" s="105">
        <f t="shared" si="1"/>
        <v>0</v>
      </c>
      <c r="Q22" s="105">
        <f t="shared" si="1"/>
        <v>0</v>
      </c>
      <c r="R22" s="105">
        <f t="shared" si="1"/>
        <v>0</v>
      </c>
      <c r="S22" s="105">
        <f t="shared" si="1"/>
        <v>0</v>
      </c>
      <c r="T22" s="105">
        <f t="shared" si="1"/>
        <v>0</v>
      </c>
      <c r="U22" s="105">
        <f t="shared" si="1"/>
        <v>0</v>
      </c>
      <c r="V22" s="105">
        <f t="shared" si="1"/>
        <v>0</v>
      </c>
      <c r="W22" s="105">
        <f t="shared" si="1"/>
        <v>0</v>
      </c>
      <c r="X22" s="105">
        <f t="shared" si="1"/>
        <v>0</v>
      </c>
      <c r="Y22" s="105">
        <f t="shared" si="1"/>
        <v>0</v>
      </c>
      <c r="Z22" s="105">
        <f t="shared" si="1"/>
        <v>1.856068172784</v>
      </c>
      <c r="AA22" s="105">
        <f t="shared" si="1"/>
        <v>0</v>
      </c>
      <c r="AB22" s="105">
        <f t="shared" si="1"/>
        <v>0</v>
      </c>
      <c r="AC22" s="105">
        <f t="shared" si="1"/>
        <v>0</v>
      </c>
      <c r="AD22" s="105">
        <f t="shared" si="1"/>
        <v>0</v>
      </c>
      <c r="AE22" s="105" t="str">
        <f t="shared" si="1"/>
        <v>1 ячейка</v>
      </c>
      <c r="AF22" s="105">
        <f t="shared" si="1"/>
        <v>0</v>
      </c>
      <c r="AG22" s="105">
        <f t="shared" si="1"/>
        <v>1.856068172784</v>
      </c>
      <c r="AH22" s="105">
        <f t="shared" si="1"/>
        <v>0</v>
      </c>
      <c r="AI22" s="105">
        <f t="shared" si="1"/>
        <v>0</v>
      </c>
      <c r="AJ22" s="105">
        <f t="shared" si="1"/>
        <v>0</v>
      </c>
      <c r="AK22" s="105">
        <f t="shared" si="1"/>
        <v>0</v>
      </c>
      <c r="AL22" s="105" t="str">
        <f t="shared" si="1"/>
        <v>1 ячейка</v>
      </c>
    </row>
    <row r="23" spans="1:38" ht="78.75">
      <c r="A23" s="75" t="s">
        <v>633</v>
      </c>
      <c r="B23" s="190" t="s">
        <v>634</v>
      </c>
      <c r="C23" s="120" t="s">
        <v>700</v>
      </c>
      <c r="D23" s="221">
        <v>0</v>
      </c>
      <c r="E23" s="221">
        <v>0</v>
      </c>
      <c r="F23" s="221">
        <v>0</v>
      </c>
      <c r="G23" s="221">
        <v>0</v>
      </c>
      <c r="H23" s="221">
        <v>0</v>
      </c>
      <c r="I23" s="221">
        <v>0</v>
      </c>
      <c r="J23" s="221">
        <v>0</v>
      </c>
      <c r="K23" s="221">
        <v>0</v>
      </c>
      <c r="L23" s="221">
        <v>0</v>
      </c>
      <c r="M23" s="221">
        <v>0</v>
      </c>
      <c r="N23" s="221">
        <v>0</v>
      </c>
      <c r="O23" s="221">
        <v>0</v>
      </c>
      <c r="P23" s="221">
        <v>0</v>
      </c>
      <c r="Q23" s="221">
        <v>0</v>
      </c>
      <c r="R23" s="221">
        <v>0</v>
      </c>
      <c r="S23" s="221">
        <v>0</v>
      </c>
      <c r="T23" s="221">
        <v>0</v>
      </c>
      <c r="U23" s="221">
        <v>0</v>
      </c>
      <c r="V23" s="221">
        <v>0</v>
      </c>
      <c r="W23" s="221">
        <v>0</v>
      </c>
      <c r="X23" s="221">
        <v>0</v>
      </c>
      <c r="Y23" s="221">
        <v>0</v>
      </c>
      <c r="Z23" s="221">
        <v>0</v>
      </c>
      <c r="AA23" s="221">
        <v>0</v>
      </c>
      <c r="AB23" s="221">
        <v>0</v>
      </c>
      <c r="AC23" s="221">
        <v>0</v>
      </c>
      <c r="AD23" s="221">
        <v>0</v>
      </c>
      <c r="AE23" s="221">
        <v>0</v>
      </c>
      <c r="AF23" s="221">
        <v>0</v>
      </c>
      <c r="AG23" s="221">
        <v>0</v>
      </c>
      <c r="AH23" s="221">
        <v>0</v>
      </c>
      <c r="AI23" s="221">
        <v>0</v>
      </c>
      <c r="AJ23" s="221">
        <v>0</v>
      </c>
      <c r="AK23" s="221">
        <v>0</v>
      </c>
      <c r="AL23" s="221">
        <v>0</v>
      </c>
    </row>
    <row r="24" spans="1:38" ht="47.25">
      <c r="A24" s="75" t="s">
        <v>635</v>
      </c>
      <c r="B24" s="190" t="s">
        <v>636</v>
      </c>
      <c r="C24" s="120" t="s">
        <v>700</v>
      </c>
      <c r="D24" s="221">
        <v>0</v>
      </c>
      <c r="E24" s="221">
        <v>0</v>
      </c>
      <c r="F24" s="221">
        <v>0</v>
      </c>
      <c r="G24" s="221">
        <v>0</v>
      </c>
      <c r="H24" s="221">
        <v>0</v>
      </c>
      <c r="I24" s="221">
        <v>0</v>
      </c>
      <c r="J24" s="221">
        <v>0</v>
      </c>
      <c r="K24" s="221">
        <v>0</v>
      </c>
      <c r="L24" s="221">
        <v>0</v>
      </c>
      <c r="M24" s="221">
        <v>0</v>
      </c>
      <c r="N24" s="221">
        <v>0</v>
      </c>
      <c r="O24" s="221">
        <v>0</v>
      </c>
      <c r="P24" s="221">
        <v>0</v>
      </c>
      <c r="Q24" s="221">
        <v>0</v>
      </c>
      <c r="R24" s="221">
        <v>0</v>
      </c>
      <c r="S24" s="221">
        <v>0</v>
      </c>
      <c r="T24" s="221">
        <v>0</v>
      </c>
      <c r="U24" s="221">
        <v>0</v>
      </c>
      <c r="V24" s="221">
        <v>0</v>
      </c>
      <c r="W24" s="221">
        <v>0</v>
      </c>
      <c r="X24" s="221">
        <v>0</v>
      </c>
      <c r="Y24" s="221">
        <v>0</v>
      </c>
      <c r="Z24" s="221">
        <v>0</v>
      </c>
      <c r="AA24" s="221">
        <v>0</v>
      </c>
      <c r="AB24" s="221">
        <v>0</v>
      </c>
      <c r="AC24" s="221">
        <v>0</v>
      </c>
      <c r="AD24" s="221">
        <v>0</v>
      </c>
      <c r="AE24" s="221">
        <v>0</v>
      </c>
      <c r="AF24" s="221">
        <v>0</v>
      </c>
      <c r="AG24" s="221">
        <v>0</v>
      </c>
      <c r="AH24" s="221">
        <v>0</v>
      </c>
      <c r="AI24" s="221">
        <v>0</v>
      </c>
      <c r="AJ24" s="221">
        <v>0</v>
      </c>
      <c r="AK24" s="221">
        <v>0</v>
      </c>
      <c r="AL24" s="221">
        <v>0</v>
      </c>
    </row>
    <row r="25" spans="1:38" ht="47.25">
      <c r="A25" s="75" t="s">
        <v>637</v>
      </c>
      <c r="B25" s="190" t="s">
        <v>638</v>
      </c>
      <c r="C25" s="120" t="s">
        <v>700</v>
      </c>
      <c r="D25" s="221">
        <v>0</v>
      </c>
      <c r="E25" s="221">
        <v>0</v>
      </c>
      <c r="F25" s="221">
        <v>0</v>
      </c>
      <c r="G25" s="221">
        <v>0</v>
      </c>
      <c r="H25" s="221">
        <v>0</v>
      </c>
      <c r="I25" s="221">
        <v>0</v>
      </c>
      <c r="J25" s="221">
        <v>0</v>
      </c>
      <c r="K25" s="221">
        <v>0</v>
      </c>
      <c r="L25" s="221">
        <v>0</v>
      </c>
      <c r="M25" s="221">
        <v>0</v>
      </c>
      <c r="N25" s="221">
        <v>0</v>
      </c>
      <c r="O25" s="221">
        <v>0</v>
      </c>
      <c r="P25" s="221">
        <v>0</v>
      </c>
      <c r="Q25" s="221">
        <v>0</v>
      </c>
      <c r="R25" s="221">
        <v>0</v>
      </c>
      <c r="S25" s="221">
        <v>0</v>
      </c>
      <c r="T25" s="221">
        <v>0</v>
      </c>
      <c r="U25" s="221">
        <v>0</v>
      </c>
      <c r="V25" s="221">
        <v>0</v>
      </c>
      <c r="W25" s="221">
        <v>0</v>
      </c>
      <c r="X25" s="221">
        <v>0</v>
      </c>
      <c r="Y25" s="221">
        <v>0</v>
      </c>
      <c r="Z25" s="221">
        <v>0</v>
      </c>
      <c r="AA25" s="221">
        <v>0</v>
      </c>
      <c r="AB25" s="221">
        <v>0</v>
      </c>
      <c r="AC25" s="221">
        <v>0</v>
      </c>
      <c r="AD25" s="221">
        <v>0</v>
      </c>
      <c r="AE25" s="221">
        <v>0</v>
      </c>
      <c r="AF25" s="221">
        <v>0</v>
      </c>
      <c r="AG25" s="221">
        <v>0</v>
      </c>
      <c r="AH25" s="221">
        <v>0</v>
      </c>
      <c r="AI25" s="221">
        <v>0</v>
      </c>
      <c r="AJ25" s="221">
        <v>0</v>
      </c>
      <c r="AK25" s="221">
        <v>0</v>
      </c>
      <c r="AL25" s="221">
        <v>0</v>
      </c>
    </row>
    <row r="26" spans="1:38" ht="31.5">
      <c r="A26" s="75" t="s">
        <v>639</v>
      </c>
      <c r="B26" s="190" t="s">
        <v>640</v>
      </c>
      <c r="C26" s="120" t="s">
        <v>700</v>
      </c>
      <c r="D26" s="221">
        <v>0</v>
      </c>
      <c r="E26" s="221">
        <v>0</v>
      </c>
      <c r="F26" s="221">
        <v>0</v>
      </c>
      <c r="G26" s="221">
        <v>0</v>
      </c>
      <c r="H26" s="221">
        <v>0</v>
      </c>
      <c r="I26" s="221">
        <v>0</v>
      </c>
      <c r="J26" s="221">
        <v>0</v>
      </c>
      <c r="K26" s="221">
        <v>0</v>
      </c>
      <c r="L26" s="221">
        <v>0</v>
      </c>
      <c r="M26" s="221">
        <v>0</v>
      </c>
      <c r="N26" s="221">
        <v>0</v>
      </c>
      <c r="O26" s="221">
        <v>0</v>
      </c>
      <c r="P26" s="221">
        <v>0</v>
      </c>
      <c r="Q26" s="221">
        <v>0</v>
      </c>
      <c r="R26" s="221">
        <v>0</v>
      </c>
      <c r="S26" s="221">
        <v>0</v>
      </c>
      <c r="T26" s="221">
        <v>0</v>
      </c>
      <c r="U26" s="221">
        <v>0</v>
      </c>
      <c r="V26" s="221">
        <v>0</v>
      </c>
      <c r="W26" s="221">
        <v>0</v>
      </c>
      <c r="X26" s="221">
        <v>0</v>
      </c>
      <c r="Y26" s="221">
        <v>0</v>
      </c>
      <c r="Z26" s="221">
        <v>0</v>
      </c>
      <c r="AA26" s="221">
        <v>0</v>
      </c>
      <c r="AB26" s="221">
        <v>0</v>
      </c>
      <c r="AC26" s="221">
        <v>0</v>
      </c>
      <c r="AD26" s="221">
        <v>0</v>
      </c>
      <c r="AE26" s="221">
        <v>0</v>
      </c>
      <c r="AF26" s="221">
        <v>0</v>
      </c>
      <c r="AG26" s="221">
        <v>0</v>
      </c>
      <c r="AH26" s="221">
        <v>0</v>
      </c>
      <c r="AI26" s="221">
        <v>0</v>
      </c>
      <c r="AJ26" s="221">
        <v>0</v>
      </c>
      <c r="AK26" s="221">
        <v>0</v>
      </c>
      <c r="AL26" s="221">
        <v>0</v>
      </c>
    </row>
    <row r="27" spans="1:38">
      <c r="A27" s="75"/>
      <c r="B27" s="190"/>
      <c r="C27" s="1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c r="A28" s="184" t="s">
        <v>502</v>
      </c>
      <c r="B28" s="191" t="s">
        <v>698</v>
      </c>
      <c r="C28" s="120"/>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row>
    <row r="29" spans="1:38" ht="31.5">
      <c r="A29" s="75" t="s">
        <v>503</v>
      </c>
      <c r="B29" s="190" t="s">
        <v>641</v>
      </c>
      <c r="C29" s="120" t="s">
        <v>700</v>
      </c>
      <c r="D29" s="221">
        <v>0</v>
      </c>
      <c r="E29" s="221">
        <v>0</v>
      </c>
      <c r="F29" s="221">
        <v>0</v>
      </c>
      <c r="G29" s="221">
        <v>0</v>
      </c>
      <c r="H29" s="221">
        <v>0</v>
      </c>
      <c r="I29" s="221">
        <v>0</v>
      </c>
      <c r="J29" s="221">
        <v>0</v>
      </c>
      <c r="K29" s="221">
        <v>0</v>
      </c>
      <c r="L29" s="221">
        <v>0</v>
      </c>
      <c r="M29" s="221">
        <v>0</v>
      </c>
      <c r="N29" s="221">
        <v>0</v>
      </c>
      <c r="O29" s="221">
        <v>0</v>
      </c>
      <c r="P29" s="221">
        <v>0</v>
      </c>
      <c r="Q29" s="221">
        <v>0</v>
      </c>
      <c r="R29" s="221">
        <v>0</v>
      </c>
      <c r="S29" s="221">
        <v>0</v>
      </c>
      <c r="T29" s="221">
        <v>0</v>
      </c>
      <c r="U29" s="221">
        <v>0</v>
      </c>
      <c r="V29" s="221">
        <v>0</v>
      </c>
      <c r="W29" s="221">
        <v>0</v>
      </c>
      <c r="X29" s="221">
        <v>0</v>
      </c>
      <c r="Y29" s="221">
        <v>0</v>
      </c>
      <c r="Z29" s="221">
        <v>0</v>
      </c>
      <c r="AA29" s="221">
        <v>0</v>
      </c>
      <c r="AB29" s="221">
        <v>0</v>
      </c>
      <c r="AC29" s="221">
        <v>0</v>
      </c>
      <c r="AD29" s="221">
        <v>0</v>
      </c>
      <c r="AE29" s="221">
        <v>0</v>
      </c>
      <c r="AF29" s="221">
        <v>0</v>
      </c>
      <c r="AG29" s="221">
        <v>0</v>
      </c>
      <c r="AH29" s="221">
        <v>0</v>
      </c>
      <c r="AI29" s="221">
        <v>0</v>
      </c>
      <c r="AJ29" s="221">
        <v>0</v>
      </c>
      <c r="AK29" s="221">
        <v>0</v>
      </c>
      <c r="AL29" s="221">
        <v>0</v>
      </c>
    </row>
    <row r="30" spans="1:38" ht="47.25">
      <c r="A30" s="75" t="s">
        <v>505</v>
      </c>
      <c r="B30" s="190" t="s">
        <v>642</v>
      </c>
      <c r="C30" s="120" t="s">
        <v>700</v>
      </c>
      <c r="D30" s="221">
        <v>0</v>
      </c>
      <c r="E30" s="221">
        <v>0</v>
      </c>
      <c r="F30" s="221">
        <v>0</v>
      </c>
      <c r="G30" s="221">
        <v>0</v>
      </c>
      <c r="H30" s="221">
        <v>0</v>
      </c>
      <c r="I30" s="221">
        <v>0</v>
      </c>
      <c r="J30" s="221">
        <v>0</v>
      </c>
      <c r="K30" s="221">
        <v>0</v>
      </c>
      <c r="L30" s="221">
        <v>0</v>
      </c>
      <c r="M30" s="221">
        <v>0</v>
      </c>
      <c r="N30" s="221">
        <v>0</v>
      </c>
      <c r="O30" s="221">
        <v>0</v>
      </c>
      <c r="P30" s="221">
        <v>0</v>
      </c>
      <c r="Q30" s="221">
        <v>0</v>
      </c>
      <c r="R30" s="221">
        <v>0</v>
      </c>
      <c r="S30" s="221">
        <v>0</v>
      </c>
      <c r="T30" s="221">
        <v>0</v>
      </c>
      <c r="U30" s="221">
        <v>0</v>
      </c>
      <c r="V30" s="221">
        <v>0</v>
      </c>
      <c r="W30" s="221">
        <v>0</v>
      </c>
      <c r="X30" s="221">
        <v>0</v>
      </c>
      <c r="Y30" s="221">
        <v>0</v>
      </c>
      <c r="Z30" s="221">
        <v>0</v>
      </c>
      <c r="AA30" s="221">
        <v>0</v>
      </c>
      <c r="AB30" s="221">
        <v>0</v>
      </c>
      <c r="AC30" s="221">
        <v>0</v>
      </c>
      <c r="AD30" s="221">
        <v>0</v>
      </c>
      <c r="AE30" s="221">
        <v>0</v>
      </c>
      <c r="AF30" s="221">
        <v>0</v>
      </c>
      <c r="AG30" s="221">
        <v>0</v>
      </c>
      <c r="AH30" s="221">
        <v>0</v>
      </c>
      <c r="AI30" s="221">
        <v>0</v>
      </c>
      <c r="AJ30" s="221">
        <v>0</v>
      </c>
      <c r="AK30" s="221">
        <v>0</v>
      </c>
      <c r="AL30" s="221">
        <v>0</v>
      </c>
    </row>
    <row r="31" spans="1:38" ht="78.75">
      <c r="A31" s="75" t="s">
        <v>528</v>
      </c>
      <c r="B31" s="190" t="s">
        <v>643</v>
      </c>
      <c r="C31" s="120" t="s">
        <v>700</v>
      </c>
      <c r="D31" s="221">
        <v>0</v>
      </c>
      <c r="E31" s="221">
        <v>0</v>
      </c>
      <c r="F31" s="221">
        <v>0</v>
      </c>
      <c r="G31" s="221">
        <v>0</v>
      </c>
      <c r="H31" s="221">
        <v>0</v>
      </c>
      <c r="I31" s="221">
        <v>0</v>
      </c>
      <c r="J31" s="221">
        <v>0</v>
      </c>
      <c r="K31" s="221">
        <v>0</v>
      </c>
      <c r="L31" s="221">
        <v>0</v>
      </c>
      <c r="M31" s="221">
        <v>0</v>
      </c>
      <c r="N31" s="221">
        <v>0</v>
      </c>
      <c r="O31" s="221">
        <v>0</v>
      </c>
      <c r="P31" s="221">
        <v>0</v>
      </c>
      <c r="Q31" s="221">
        <v>0</v>
      </c>
      <c r="R31" s="221">
        <v>0</v>
      </c>
      <c r="S31" s="221">
        <v>0</v>
      </c>
      <c r="T31" s="221">
        <v>0</v>
      </c>
      <c r="U31" s="221">
        <v>0</v>
      </c>
      <c r="V31" s="221">
        <v>0</v>
      </c>
      <c r="W31" s="221">
        <v>0</v>
      </c>
      <c r="X31" s="221">
        <v>0</v>
      </c>
      <c r="Y31" s="221">
        <v>0</v>
      </c>
      <c r="Z31" s="221">
        <v>0</v>
      </c>
      <c r="AA31" s="221">
        <v>0</v>
      </c>
      <c r="AB31" s="221">
        <v>0</v>
      </c>
      <c r="AC31" s="221">
        <v>0</v>
      </c>
      <c r="AD31" s="221">
        <v>0</v>
      </c>
      <c r="AE31" s="221">
        <v>0</v>
      </c>
      <c r="AF31" s="221">
        <v>0</v>
      </c>
      <c r="AG31" s="221">
        <v>0</v>
      </c>
      <c r="AH31" s="221">
        <v>0</v>
      </c>
      <c r="AI31" s="221">
        <v>0</v>
      </c>
      <c r="AJ31" s="221">
        <v>0</v>
      </c>
      <c r="AK31" s="221">
        <v>0</v>
      </c>
      <c r="AL31" s="221">
        <v>0</v>
      </c>
    </row>
    <row r="32" spans="1:38" ht="78.75">
      <c r="A32" s="75" t="s">
        <v>529</v>
      </c>
      <c r="B32" s="190" t="s">
        <v>644</v>
      </c>
      <c r="C32" s="120" t="s">
        <v>700</v>
      </c>
      <c r="D32" s="221">
        <v>0</v>
      </c>
      <c r="E32" s="221">
        <v>0</v>
      </c>
      <c r="F32" s="221">
        <v>0</v>
      </c>
      <c r="G32" s="221">
        <v>0</v>
      </c>
      <c r="H32" s="221">
        <v>0</v>
      </c>
      <c r="I32" s="221">
        <v>0</v>
      </c>
      <c r="J32" s="221">
        <v>0</v>
      </c>
      <c r="K32" s="221">
        <v>0</v>
      </c>
      <c r="L32" s="221">
        <v>0</v>
      </c>
      <c r="M32" s="221">
        <v>0</v>
      </c>
      <c r="N32" s="221">
        <v>0</v>
      </c>
      <c r="O32" s="221">
        <v>0</v>
      </c>
      <c r="P32" s="221">
        <v>0</v>
      </c>
      <c r="Q32" s="221">
        <v>0</v>
      </c>
      <c r="R32" s="221">
        <v>0</v>
      </c>
      <c r="S32" s="221">
        <v>0</v>
      </c>
      <c r="T32" s="221">
        <v>0</v>
      </c>
      <c r="U32" s="221">
        <v>0</v>
      </c>
      <c r="V32" s="221">
        <v>0</v>
      </c>
      <c r="W32" s="221">
        <v>0</v>
      </c>
      <c r="X32" s="221">
        <v>0</v>
      </c>
      <c r="Y32" s="221">
        <v>0</v>
      </c>
      <c r="Z32" s="221">
        <v>0</v>
      </c>
      <c r="AA32" s="221">
        <v>0</v>
      </c>
      <c r="AB32" s="221">
        <v>0</v>
      </c>
      <c r="AC32" s="221">
        <v>0</v>
      </c>
      <c r="AD32" s="221">
        <v>0</v>
      </c>
      <c r="AE32" s="221">
        <v>0</v>
      </c>
      <c r="AF32" s="221">
        <v>0</v>
      </c>
      <c r="AG32" s="221">
        <v>0</v>
      </c>
      <c r="AH32" s="221">
        <v>0</v>
      </c>
      <c r="AI32" s="221">
        <v>0</v>
      </c>
      <c r="AJ32" s="221">
        <v>0</v>
      </c>
      <c r="AK32" s="221">
        <v>0</v>
      </c>
      <c r="AL32" s="221">
        <v>0</v>
      </c>
    </row>
    <row r="33" spans="1:38" ht="63">
      <c r="A33" s="75" t="s">
        <v>530</v>
      </c>
      <c r="B33" s="190" t="s">
        <v>645</v>
      </c>
      <c r="C33" s="120" t="s">
        <v>700</v>
      </c>
      <c r="D33" s="221">
        <v>0</v>
      </c>
      <c r="E33" s="221">
        <v>0</v>
      </c>
      <c r="F33" s="221">
        <v>0</v>
      </c>
      <c r="G33" s="221">
        <v>0</v>
      </c>
      <c r="H33" s="221">
        <v>0</v>
      </c>
      <c r="I33" s="221">
        <v>0</v>
      </c>
      <c r="J33" s="221">
        <v>0</v>
      </c>
      <c r="K33" s="221">
        <v>0</v>
      </c>
      <c r="L33" s="221">
        <v>0</v>
      </c>
      <c r="M33" s="221">
        <v>0</v>
      </c>
      <c r="N33" s="221">
        <v>0</v>
      </c>
      <c r="O33" s="221">
        <v>0</v>
      </c>
      <c r="P33" s="221">
        <v>0</v>
      </c>
      <c r="Q33" s="221">
        <v>0</v>
      </c>
      <c r="R33" s="221">
        <v>0</v>
      </c>
      <c r="S33" s="221">
        <v>0</v>
      </c>
      <c r="T33" s="221">
        <v>0</v>
      </c>
      <c r="U33" s="221">
        <v>0</v>
      </c>
      <c r="V33" s="221">
        <v>0</v>
      </c>
      <c r="W33" s="221">
        <v>0</v>
      </c>
      <c r="X33" s="221">
        <v>0</v>
      </c>
      <c r="Y33" s="221">
        <v>0</v>
      </c>
      <c r="Z33" s="221">
        <v>0</v>
      </c>
      <c r="AA33" s="221">
        <v>0</v>
      </c>
      <c r="AB33" s="221">
        <v>0</v>
      </c>
      <c r="AC33" s="221">
        <v>0</v>
      </c>
      <c r="AD33" s="221">
        <v>0</v>
      </c>
      <c r="AE33" s="221">
        <v>0</v>
      </c>
      <c r="AF33" s="221">
        <v>0</v>
      </c>
      <c r="AG33" s="221">
        <v>0</v>
      </c>
      <c r="AH33" s="221">
        <v>0</v>
      </c>
      <c r="AI33" s="221">
        <v>0</v>
      </c>
      <c r="AJ33" s="221">
        <v>0</v>
      </c>
      <c r="AK33" s="221">
        <v>0</v>
      </c>
      <c r="AL33" s="221">
        <v>0</v>
      </c>
    </row>
    <row r="34" spans="1:38" ht="47.25">
      <c r="A34" s="75" t="s">
        <v>506</v>
      </c>
      <c r="B34" s="190" t="s">
        <v>647</v>
      </c>
      <c r="C34" s="120" t="s">
        <v>700</v>
      </c>
      <c r="D34" s="221">
        <v>0</v>
      </c>
      <c r="E34" s="221">
        <v>0</v>
      </c>
      <c r="F34" s="221">
        <v>0</v>
      </c>
      <c r="G34" s="221">
        <v>0</v>
      </c>
      <c r="H34" s="221">
        <v>0</v>
      </c>
      <c r="I34" s="221">
        <v>0</v>
      </c>
      <c r="J34" s="221">
        <v>0</v>
      </c>
      <c r="K34" s="221">
        <v>0</v>
      </c>
      <c r="L34" s="221">
        <v>0</v>
      </c>
      <c r="M34" s="221">
        <v>0</v>
      </c>
      <c r="N34" s="221">
        <v>0</v>
      </c>
      <c r="O34" s="221">
        <v>0</v>
      </c>
      <c r="P34" s="221">
        <v>0</v>
      </c>
      <c r="Q34" s="221">
        <v>0</v>
      </c>
      <c r="R34" s="221">
        <v>0</v>
      </c>
      <c r="S34" s="221">
        <v>0</v>
      </c>
      <c r="T34" s="221">
        <v>0</v>
      </c>
      <c r="U34" s="221">
        <v>0</v>
      </c>
      <c r="V34" s="221">
        <v>0</v>
      </c>
      <c r="W34" s="221">
        <v>0</v>
      </c>
      <c r="X34" s="221">
        <v>0</v>
      </c>
      <c r="Y34" s="221">
        <v>0</v>
      </c>
      <c r="Z34" s="221">
        <v>0</v>
      </c>
      <c r="AA34" s="221">
        <v>0</v>
      </c>
      <c r="AB34" s="221">
        <v>0</v>
      </c>
      <c r="AC34" s="221">
        <v>0</v>
      </c>
      <c r="AD34" s="221">
        <v>0</v>
      </c>
      <c r="AE34" s="221">
        <v>0</v>
      </c>
      <c r="AF34" s="221">
        <v>0</v>
      </c>
      <c r="AG34" s="221">
        <v>0</v>
      </c>
      <c r="AH34" s="221">
        <v>0</v>
      </c>
      <c r="AI34" s="221">
        <v>0</v>
      </c>
      <c r="AJ34" s="221">
        <v>0</v>
      </c>
      <c r="AK34" s="221">
        <v>0</v>
      </c>
      <c r="AL34" s="221">
        <v>0</v>
      </c>
    </row>
    <row r="35" spans="1:38" ht="78.75">
      <c r="A35" s="75" t="s">
        <v>532</v>
      </c>
      <c r="B35" s="190" t="s">
        <v>648</v>
      </c>
      <c r="C35" s="120" t="s">
        <v>700</v>
      </c>
      <c r="D35" s="221">
        <v>0</v>
      </c>
      <c r="E35" s="221">
        <v>0</v>
      </c>
      <c r="F35" s="221">
        <v>0</v>
      </c>
      <c r="G35" s="221">
        <v>0</v>
      </c>
      <c r="H35" s="221">
        <v>0</v>
      </c>
      <c r="I35" s="221">
        <v>0</v>
      </c>
      <c r="J35" s="221">
        <v>0</v>
      </c>
      <c r="K35" s="221">
        <v>0</v>
      </c>
      <c r="L35" s="221">
        <v>0</v>
      </c>
      <c r="M35" s="221">
        <v>0</v>
      </c>
      <c r="N35" s="221">
        <v>0</v>
      </c>
      <c r="O35" s="221">
        <v>0</v>
      </c>
      <c r="P35" s="221">
        <v>0</v>
      </c>
      <c r="Q35" s="221">
        <v>0</v>
      </c>
      <c r="R35" s="221">
        <v>0</v>
      </c>
      <c r="S35" s="221">
        <v>0</v>
      </c>
      <c r="T35" s="221">
        <v>0</v>
      </c>
      <c r="U35" s="221">
        <v>0</v>
      </c>
      <c r="V35" s="221">
        <v>0</v>
      </c>
      <c r="W35" s="221">
        <v>0</v>
      </c>
      <c r="X35" s="221">
        <v>0</v>
      </c>
      <c r="Y35" s="221">
        <v>0</v>
      </c>
      <c r="Z35" s="221">
        <v>0</v>
      </c>
      <c r="AA35" s="221">
        <v>0</v>
      </c>
      <c r="AB35" s="221">
        <v>0</v>
      </c>
      <c r="AC35" s="221">
        <v>0</v>
      </c>
      <c r="AD35" s="221">
        <v>0</v>
      </c>
      <c r="AE35" s="221">
        <v>0</v>
      </c>
      <c r="AF35" s="221">
        <v>0</v>
      </c>
      <c r="AG35" s="221">
        <v>0</v>
      </c>
      <c r="AH35" s="221">
        <v>0</v>
      </c>
      <c r="AI35" s="221">
        <v>0</v>
      </c>
      <c r="AJ35" s="221">
        <v>0</v>
      </c>
      <c r="AK35" s="221">
        <v>0</v>
      </c>
      <c r="AL35" s="221">
        <v>0</v>
      </c>
    </row>
    <row r="36" spans="1:38" ht="63">
      <c r="A36" s="75" t="s">
        <v>533</v>
      </c>
      <c r="B36" s="190" t="s">
        <v>649</v>
      </c>
      <c r="C36" s="120" t="s">
        <v>700</v>
      </c>
      <c r="D36" s="221">
        <v>0</v>
      </c>
      <c r="E36" s="221">
        <v>0</v>
      </c>
      <c r="F36" s="221">
        <v>0</v>
      </c>
      <c r="G36" s="221">
        <v>0</v>
      </c>
      <c r="H36" s="221">
        <v>0</v>
      </c>
      <c r="I36" s="221">
        <v>0</v>
      </c>
      <c r="J36" s="221">
        <v>0</v>
      </c>
      <c r="K36" s="221">
        <v>0</v>
      </c>
      <c r="L36" s="221">
        <v>0</v>
      </c>
      <c r="M36" s="221">
        <v>0</v>
      </c>
      <c r="N36" s="221">
        <v>0</v>
      </c>
      <c r="O36" s="221">
        <v>0</v>
      </c>
      <c r="P36" s="221">
        <v>0</v>
      </c>
      <c r="Q36" s="221">
        <v>0</v>
      </c>
      <c r="R36" s="221">
        <v>0</v>
      </c>
      <c r="S36" s="221">
        <v>0</v>
      </c>
      <c r="T36" s="221">
        <v>0</v>
      </c>
      <c r="U36" s="221">
        <v>0</v>
      </c>
      <c r="V36" s="221">
        <v>0</v>
      </c>
      <c r="W36" s="221">
        <v>0</v>
      </c>
      <c r="X36" s="221">
        <v>0</v>
      </c>
      <c r="Y36" s="221">
        <v>0</v>
      </c>
      <c r="Z36" s="221">
        <v>0</v>
      </c>
      <c r="AA36" s="221">
        <v>0</v>
      </c>
      <c r="AB36" s="221">
        <v>0</v>
      </c>
      <c r="AC36" s="221">
        <v>0</v>
      </c>
      <c r="AD36" s="221">
        <v>0</v>
      </c>
      <c r="AE36" s="221">
        <v>0</v>
      </c>
      <c r="AF36" s="221">
        <v>0</v>
      </c>
      <c r="AG36" s="221">
        <v>0</v>
      </c>
      <c r="AH36" s="221">
        <v>0</v>
      </c>
      <c r="AI36" s="221">
        <v>0</v>
      </c>
      <c r="AJ36" s="221">
        <v>0</v>
      </c>
      <c r="AK36" s="221">
        <v>0</v>
      </c>
      <c r="AL36" s="221">
        <v>0</v>
      </c>
    </row>
    <row r="37" spans="1:38" ht="63">
      <c r="A37" s="75" t="s">
        <v>507</v>
      </c>
      <c r="B37" s="190" t="s">
        <v>650</v>
      </c>
      <c r="C37" s="120" t="s">
        <v>700</v>
      </c>
      <c r="D37" s="221">
        <v>0</v>
      </c>
      <c r="E37" s="221">
        <v>0</v>
      </c>
      <c r="F37" s="221">
        <v>0</v>
      </c>
      <c r="G37" s="221">
        <v>0</v>
      </c>
      <c r="H37" s="221">
        <v>0</v>
      </c>
      <c r="I37" s="221">
        <v>0</v>
      </c>
      <c r="J37" s="221">
        <v>0</v>
      </c>
      <c r="K37" s="221">
        <v>0</v>
      </c>
      <c r="L37" s="221">
        <v>0</v>
      </c>
      <c r="M37" s="221">
        <v>0</v>
      </c>
      <c r="N37" s="221">
        <v>0</v>
      </c>
      <c r="O37" s="221">
        <v>0</v>
      </c>
      <c r="P37" s="221">
        <v>0</v>
      </c>
      <c r="Q37" s="221">
        <v>0</v>
      </c>
      <c r="R37" s="221">
        <v>0</v>
      </c>
      <c r="S37" s="221">
        <v>0</v>
      </c>
      <c r="T37" s="221">
        <v>0</v>
      </c>
      <c r="U37" s="221">
        <v>0</v>
      </c>
      <c r="V37" s="221">
        <v>0</v>
      </c>
      <c r="W37" s="221">
        <v>0</v>
      </c>
      <c r="X37" s="221">
        <v>0</v>
      </c>
      <c r="Y37" s="221">
        <v>0</v>
      </c>
      <c r="Z37" s="221">
        <v>0</v>
      </c>
      <c r="AA37" s="221">
        <v>0</v>
      </c>
      <c r="AB37" s="221">
        <v>0</v>
      </c>
      <c r="AC37" s="221">
        <v>0</v>
      </c>
      <c r="AD37" s="221">
        <v>0</v>
      </c>
      <c r="AE37" s="221">
        <v>0</v>
      </c>
      <c r="AF37" s="221">
        <v>0</v>
      </c>
      <c r="AG37" s="221">
        <v>0</v>
      </c>
      <c r="AH37" s="221">
        <v>0</v>
      </c>
      <c r="AI37" s="221">
        <v>0</v>
      </c>
      <c r="AJ37" s="221">
        <v>0</v>
      </c>
      <c r="AK37" s="221">
        <v>0</v>
      </c>
      <c r="AL37" s="221">
        <v>0</v>
      </c>
    </row>
    <row r="38" spans="1:38" ht="47.25">
      <c r="A38" s="75" t="s">
        <v>536</v>
      </c>
      <c r="B38" s="190" t="s">
        <v>651</v>
      </c>
      <c r="C38" s="120" t="s">
        <v>700</v>
      </c>
      <c r="D38" s="221">
        <v>0</v>
      </c>
      <c r="E38" s="221">
        <v>0</v>
      </c>
      <c r="F38" s="221">
        <v>0</v>
      </c>
      <c r="G38" s="221">
        <v>0</v>
      </c>
      <c r="H38" s="221">
        <v>0</v>
      </c>
      <c r="I38" s="221">
        <v>0</v>
      </c>
      <c r="J38" s="221">
        <v>0</v>
      </c>
      <c r="K38" s="221">
        <v>0</v>
      </c>
      <c r="L38" s="221">
        <v>0</v>
      </c>
      <c r="M38" s="221">
        <v>0</v>
      </c>
      <c r="N38" s="221">
        <v>0</v>
      </c>
      <c r="O38" s="221">
        <v>0</v>
      </c>
      <c r="P38" s="221">
        <v>0</v>
      </c>
      <c r="Q38" s="221">
        <v>0</v>
      </c>
      <c r="R38" s="221">
        <v>0</v>
      </c>
      <c r="S38" s="221">
        <v>0</v>
      </c>
      <c r="T38" s="221">
        <v>0</v>
      </c>
      <c r="U38" s="221">
        <v>0</v>
      </c>
      <c r="V38" s="221">
        <v>0</v>
      </c>
      <c r="W38" s="221">
        <v>0</v>
      </c>
      <c r="X38" s="221">
        <v>0</v>
      </c>
      <c r="Y38" s="221">
        <v>0</v>
      </c>
      <c r="Z38" s="221">
        <v>0</v>
      </c>
      <c r="AA38" s="221">
        <v>0</v>
      </c>
      <c r="AB38" s="221">
        <v>0</v>
      </c>
      <c r="AC38" s="221">
        <v>0</v>
      </c>
      <c r="AD38" s="221">
        <v>0</v>
      </c>
      <c r="AE38" s="221">
        <v>0</v>
      </c>
      <c r="AF38" s="221">
        <v>0</v>
      </c>
      <c r="AG38" s="221">
        <v>0</v>
      </c>
      <c r="AH38" s="221">
        <v>0</v>
      </c>
      <c r="AI38" s="221">
        <v>0</v>
      </c>
      <c r="AJ38" s="221">
        <v>0</v>
      </c>
      <c r="AK38" s="221">
        <v>0</v>
      </c>
      <c r="AL38" s="221">
        <v>0</v>
      </c>
    </row>
    <row r="39" spans="1:38" ht="151.5" customHeight="1">
      <c r="A39" s="75" t="s">
        <v>536</v>
      </c>
      <c r="B39" s="190" t="s">
        <v>652</v>
      </c>
      <c r="C39" s="120" t="s">
        <v>700</v>
      </c>
      <c r="D39" s="221">
        <v>0</v>
      </c>
      <c r="E39" s="221">
        <v>0</v>
      </c>
      <c r="F39" s="221">
        <v>0</v>
      </c>
      <c r="G39" s="221">
        <v>0</v>
      </c>
      <c r="H39" s="221">
        <v>0</v>
      </c>
      <c r="I39" s="221">
        <v>0</v>
      </c>
      <c r="J39" s="221">
        <v>0</v>
      </c>
      <c r="K39" s="221">
        <v>0</v>
      </c>
      <c r="L39" s="221">
        <v>0</v>
      </c>
      <c r="M39" s="221">
        <v>0</v>
      </c>
      <c r="N39" s="221">
        <v>0</v>
      </c>
      <c r="O39" s="221">
        <v>0</v>
      </c>
      <c r="P39" s="221">
        <v>0</v>
      </c>
      <c r="Q39" s="221">
        <v>0</v>
      </c>
      <c r="R39" s="221">
        <v>0</v>
      </c>
      <c r="S39" s="221">
        <v>0</v>
      </c>
      <c r="T39" s="221">
        <v>0</v>
      </c>
      <c r="U39" s="221">
        <v>0</v>
      </c>
      <c r="V39" s="221">
        <v>0</v>
      </c>
      <c r="W39" s="221">
        <v>0</v>
      </c>
      <c r="X39" s="221">
        <v>0</v>
      </c>
      <c r="Y39" s="221">
        <v>0</v>
      </c>
      <c r="Z39" s="221">
        <v>0</v>
      </c>
      <c r="AA39" s="221">
        <v>0</v>
      </c>
      <c r="AB39" s="221">
        <v>0</v>
      </c>
      <c r="AC39" s="221">
        <v>0</v>
      </c>
      <c r="AD39" s="221">
        <v>0</v>
      </c>
      <c r="AE39" s="221">
        <v>0</v>
      </c>
      <c r="AF39" s="221">
        <v>0</v>
      </c>
      <c r="AG39" s="221">
        <v>0</v>
      </c>
      <c r="AH39" s="221">
        <v>0</v>
      </c>
      <c r="AI39" s="221">
        <v>0</v>
      </c>
      <c r="AJ39" s="221">
        <v>0</v>
      </c>
      <c r="AK39" s="221">
        <v>0</v>
      </c>
      <c r="AL39" s="221">
        <v>0</v>
      </c>
    </row>
    <row r="40" spans="1:38" ht="136.5" customHeight="1">
      <c r="A40" s="75" t="s">
        <v>536</v>
      </c>
      <c r="B40" s="190" t="s">
        <v>653</v>
      </c>
      <c r="C40" s="120" t="s">
        <v>700</v>
      </c>
      <c r="D40" s="221">
        <v>0</v>
      </c>
      <c r="E40" s="221">
        <v>0</v>
      </c>
      <c r="F40" s="221">
        <v>0</v>
      </c>
      <c r="G40" s="221">
        <v>0</v>
      </c>
      <c r="H40" s="221">
        <v>0</v>
      </c>
      <c r="I40" s="221">
        <v>0</v>
      </c>
      <c r="J40" s="221">
        <v>0</v>
      </c>
      <c r="K40" s="221">
        <v>0</v>
      </c>
      <c r="L40" s="221">
        <v>0</v>
      </c>
      <c r="M40" s="221">
        <v>0</v>
      </c>
      <c r="N40" s="221">
        <v>0</v>
      </c>
      <c r="O40" s="221">
        <v>0</v>
      </c>
      <c r="P40" s="221">
        <v>0</v>
      </c>
      <c r="Q40" s="221">
        <v>0</v>
      </c>
      <c r="R40" s="221">
        <v>0</v>
      </c>
      <c r="S40" s="221">
        <v>0</v>
      </c>
      <c r="T40" s="221">
        <v>0</v>
      </c>
      <c r="U40" s="221">
        <v>0</v>
      </c>
      <c r="V40" s="221">
        <v>0</v>
      </c>
      <c r="W40" s="221">
        <v>0</v>
      </c>
      <c r="X40" s="221">
        <v>0</v>
      </c>
      <c r="Y40" s="221">
        <v>0</v>
      </c>
      <c r="Z40" s="221">
        <v>0</v>
      </c>
      <c r="AA40" s="221">
        <v>0</v>
      </c>
      <c r="AB40" s="221">
        <v>0</v>
      </c>
      <c r="AC40" s="221">
        <v>0</v>
      </c>
      <c r="AD40" s="221">
        <v>0</v>
      </c>
      <c r="AE40" s="221">
        <v>0</v>
      </c>
      <c r="AF40" s="221">
        <v>0</v>
      </c>
      <c r="AG40" s="221">
        <v>0</v>
      </c>
      <c r="AH40" s="221">
        <v>0</v>
      </c>
      <c r="AI40" s="221">
        <v>0</v>
      </c>
      <c r="AJ40" s="221">
        <v>0</v>
      </c>
      <c r="AK40" s="221">
        <v>0</v>
      </c>
      <c r="AL40" s="221">
        <v>0</v>
      </c>
    </row>
    <row r="41" spans="1:38" ht="141.75" customHeight="1">
      <c r="A41" s="75" t="s">
        <v>536</v>
      </c>
      <c r="B41" s="190" t="s">
        <v>654</v>
      </c>
      <c r="C41" s="120" t="s">
        <v>700</v>
      </c>
      <c r="D41" s="221">
        <v>0</v>
      </c>
      <c r="E41" s="221">
        <v>0</v>
      </c>
      <c r="F41" s="221">
        <v>0</v>
      </c>
      <c r="G41" s="221">
        <v>0</v>
      </c>
      <c r="H41" s="221">
        <v>0</v>
      </c>
      <c r="I41" s="221">
        <v>0</v>
      </c>
      <c r="J41" s="221">
        <v>0</v>
      </c>
      <c r="K41" s="221">
        <v>0</v>
      </c>
      <c r="L41" s="221">
        <v>0</v>
      </c>
      <c r="M41" s="221">
        <v>0</v>
      </c>
      <c r="N41" s="221">
        <v>0</v>
      </c>
      <c r="O41" s="221">
        <v>0</v>
      </c>
      <c r="P41" s="221">
        <v>0</v>
      </c>
      <c r="Q41" s="221">
        <v>0</v>
      </c>
      <c r="R41" s="221">
        <v>0</v>
      </c>
      <c r="S41" s="221">
        <v>0</v>
      </c>
      <c r="T41" s="221">
        <v>0</v>
      </c>
      <c r="U41" s="221">
        <v>0</v>
      </c>
      <c r="V41" s="221">
        <v>0</v>
      </c>
      <c r="W41" s="221">
        <v>0</v>
      </c>
      <c r="X41" s="221">
        <v>0</v>
      </c>
      <c r="Y41" s="221">
        <v>0</v>
      </c>
      <c r="Z41" s="221">
        <v>0</v>
      </c>
      <c r="AA41" s="221">
        <v>0</v>
      </c>
      <c r="AB41" s="221">
        <v>0</v>
      </c>
      <c r="AC41" s="221">
        <v>0</v>
      </c>
      <c r="AD41" s="221">
        <v>0</v>
      </c>
      <c r="AE41" s="221">
        <v>0</v>
      </c>
      <c r="AF41" s="221">
        <v>0</v>
      </c>
      <c r="AG41" s="221">
        <v>0</v>
      </c>
      <c r="AH41" s="221">
        <v>0</v>
      </c>
      <c r="AI41" s="221">
        <v>0</v>
      </c>
      <c r="AJ41" s="221">
        <v>0</v>
      </c>
      <c r="AK41" s="221">
        <v>0</v>
      </c>
      <c r="AL41" s="221">
        <v>0</v>
      </c>
    </row>
    <row r="42" spans="1:38" ht="47.25">
      <c r="A42" s="75" t="s">
        <v>537</v>
      </c>
      <c r="B42" s="190" t="s">
        <v>651</v>
      </c>
      <c r="C42" s="120" t="s">
        <v>700</v>
      </c>
      <c r="D42" s="221">
        <v>0</v>
      </c>
      <c r="E42" s="221">
        <v>0</v>
      </c>
      <c r="F42" s="221">
        <v>0</v>
      </c>
      <c r="G42" s="221">
        <v>0</v>
      </c>
      <c r="H42" s="221">
        <v>0</v>
      </c>
      <c r="I42" s="221">
        <v>0</v>
      </c>
      <c r="J42" s="221">
        <v>0</v>
      </c>
      <c r="K42" s="221">
        <v>0</v>
      </c>
      <c r="L42" s="221">
        <v>0</v>
      </c>
      <c r="M42" s="221">
        <v>0</v>
      </c>
      <c r="N42" s="221">
        <v>0</v>
      </c>
      <c r="O42" s="221">
        <v>0</v>
      </c>
      <c r="P42" s="221">
        <v>0</v>
      </c>
      <c r="Q42" s="221">
        <v>0</v>
      </c>
      <c r="R42" s="221">
        <v>0</v>
      </c>
      <c r="S42" s="221">
        <v>0</v>
      </c>
      <c r="T42" s="221">
        <v>0</v>
      </c>
      <c r="U42" s="221">
        <v>0</v>
      </c>
      <c r="V42" s="221">
        <v>0</v>
      </c>
      <c r="W42" s="221">
        <v>0</v>
      </c>
      <c r="X42" s="221">
        <v>0</v>
      </c>
      <c r="Y42" s="221">
        <v>0</v>
      </c>
      <c r="Z42" s="221">
        <v>0</v>
      </c>
      <c r="AA42" s="221">
        <v>0</v>
      </c>
      <c r="AB42" s="221">
        <v>0</v>
      </c>
      <c r="AC42" s="221">
        <v>0</v>
      </c>
      <c r="AD42" s="221">
        <v>0</v>
      </c>
      <c r="AE42" s="221">
        <v>0</v>
      </c>
      <c r="AF42" s="221">
        <v>0</v>
      </c>
      <c r="AG42" s="221">
        <v>0</v>
      </c>
      <c r="AH42" s="221">
        <v>0</v>
      </c>
      <c r="AI42" s="221">
        <v>0</v>
      </c>
      <c r="AJ42" s="221">
        <v>0</v>
      </c>
      <c r="AK42" s="221">
        <v>0</v>
      </c>
      <c r="AL42" s="221">
        <v>0</v>
      </c>
    </row>
    <row r="43" spans="1:38" ht="158.25" customHeight="1">
      <c r="A43" s="75" t="s">
        <v>537</v>
      </c>
      <c r="B43" s="190" t="s">
        <v>652</v>
      </c>
      <c r="C43" s="120" t="s">
        <v>700</v>
      </c>
      <c r="D43" s="221">
        <v>0</v>
      </c>
      <c r="E43" s="221">
        <v>0</v>
      </c>
      <c r="F43" s="221">
        <v>0</v>
      </c>
      <c r="G43" s="221">
        <v>0</v>
      </c>
      <c r="H43" s="221">
        <v>0</v>
      </c>
      <c r="I43" s="221">
        <v>0</v>
      </c>
      <c r="J43" s="221">
        <v>0</v>
      </c>
      <c r="K43" s="221">
        <v>0</v>
      </c>
      <c r="L43" s="221">
        <v>0</v>
      </c>
      <c r="M43" s="221">
        <v>0</v>
      </c>
      <c r="N43" s="221">
        <v>0</v>
      </c>
      <c r="O43" s="221">
        <v>0</v>
      </c>
      <c r="P43" s="221">
        <v>0</v>
      </c>
      <c r="Q43" s="221">
        <v>0</v>
      </c>
      <c r="R43" s="221">
        <v>0</v>
      </c>
      <c r="S43" s="221">
        <v>0</v>
      </c>
      <c r="T43" s="221">
        <v>0</v>
      </c>
      <c r="U43" s="221">
        <v>0</v>
      </c>
      <c r="V43" s="221">
        <v>0</v>
      </c>
      <c r="W43" s="221">
        <v>0</v>
      </c>
      <c r="X43" s="221">
        <v>0</v>
      </c>
      <c r="Y43" s="221">
        <v>0</v>
      </c>
      <c r="Z43" s="221">
        <v>0</v>
      </c>
      <c r="AA43" s="221">
        <v>0</v>
      </c>
      <c r="AB43" s="221">
        <v>0</v>
      </c>
      <c r="AC43" s="221">
        <v>0</v>
      </c>
      <c r="AD43" s="221">
        <v>0</v>
      </c>
      <c r="AE43" s="221">
        <v>0</v>
      </c>
      <c r="AF43" s="221">
        <v>0</v>
      </c>
      <c r="AG43" s="221">
        <v>0</v>
      </c>
      <c r="AH43" s="221">
        <v>0</v>
      </c>
      <c r="AI43" s="221">
        <v>0</v>
      </c>
      <c r="AJ43" s="221">
        <v>0</v>
      </c>
      <c r="AK43" s="221">
        <v>0</v>
      </c>
      <c r="AL43" s="221">
        <v>0</v>
      </c>
    </row>
    <row r="44" spans="1:38" ht="133.5" customHeight="1">
      <c r="A44" s="75" t="s">
        <v>537</v>
      </c>
      <c r="B44" s="190" t="s">
        <v>653</v>
      </c>
      <c r="C44" s="120" t="s">
        <v>700</v>
      </c>
      <c r="D44" s="221">
        <v>0</v>
      </c>
      <c r="E44" s="221">
        <v>0</v>
      </c>
      <c r="F44" s="221">
        <v>0</v>
      </c>
      <c r="G44" s="221">
        <v>0</v>
      </c>
      <c r="H44" s="221">
        <v>0</v>
      </c>
      <c r="I44" s="221">
        <v>0</v>
      </c>
      <c r="J44" s="221">
        <v>0</v>
      </c>
      <c r="K44" s="221">
        <v>0</v>
      </c>
      <c r="L44" s="221">
        <v>0</v>
      </c>
      <c r="M44" s="221">
        <v>0</v>
      </c>
      <c r="N44" s="221">
        <v>0</v>
      </c>
      <c r="O44" s="221">
        <v>0</v>
      </c>
      <c r="P44" s="221">
        <v>0</v>
      </c>
      <c r="Q44" s="221">
        <v>0</v>
      </c>
      <c r="R44" s="221">
        <v>0</v>
      </c>
      <c r="S44" s="221">
        <v>0</v>
      </c>
      <c r="T44" s="221">
        <v>0</v>
      </c>
      <c r="U44" s="221">
        <v>0</v>
      </c>
      <c r="V44" s="221">
        <v>0</v>
      </c>
      <c r="W44" s="221">
        <v>0</v>
      </c>
      <c r="X44" s="221">
        <v>0</v>
      </c>
      <c r="Y44" s="221">
        <v>0</v>
      </c>
      <c r="Z44" s="221">
        <v>0</v>
      </c>
      <c r="AA44" s="221">
        <v>0</v>
      </c>
      <c r="AB44" s="221">
        <v>0</v>
      </c>
      <c r="AC44" s="221">
        <v>0</v>
      </c>
      <c r="AD44" s="221">
        <v>0</v>
      </c>
      <c r="AE44" s="221">
        <v>0</v>
      </c>
      <c r="AF44" s="221">
        <v>0</v>
      </c>
      <c r="AG44" s="221">
        <v>0</v>
      </c>
      <c r="AH44" s="221">
        <v>0</v>
      </c>
      <c r="AI44" s="221">
        <v>0</v>
      </c>
      <c r="AJ44" s="221">
        <v>0</v>
      </c>
      <c r="AK44" s="221">
        <v>0</v>
      </c>
      <c r="AL44" s="221">
        <v>0</v>
      </c>
    </row>
    <row r="45" spans="1:38" ht="139.5" customHeight="1">
      <c r="A45" s="75" t="s">
        <v>537</v>
      </c>
      <c r="B45" s="190" t="s">
        <v>655</v>
      </c>
      <c r="C45" s="120" t="s">
        <v>700</v>
      </c>
      <c r="D45" s="221">
        <v>0</v>
      </c>
      <c r="E45" s="221">
        <v>0</v>
      </c>
      <c r="F45" s="221">
        <v>0</v>
      </c>
      <c r="G45" s="221">
        <v>0</v>
      </c>
      <c r="H45" s="221">
        <v>0</v>
      </c>
      <c r="I45" s="221">
        <v>0</v>
      </c>
      <c r="J45" s="221">
        <v>0</v>
      </c>
      <c r="K45" s="221">
        <v>0</v>
      </c>
      <c r="L45" s="221">
        <v>0</v>
      </c>
      <c r="M45" s="221">
        <v>0</v>
      </c>
      <c r="N45" s="221">
        <v>0</v>
      </c>
      <c r="O45" s="221">
        <v>0</v>
      </c>
      <c r="P45" s="221">
        <v>0</v>
      </c>
      <c r="Q45" s="221">
        <v>0</v>
      </c>
      <c r="R45" s="221">
        <v>0</v>
      </c>
      <c r="S45" s="221">
        <v>0</v>
      </c>
      <c r="T45" s="221">
        <v>0</v>
      </c>
      <c r="U45" s="221">
        <v>0</v>
      </c>
      <c r="V45" s="221">
        <v>0</v>
      </c>
      <c r="W45" s="221">
        <v>0</v>
      </c>
      <c r="X45" s="221">
        <v>0</v>
      </c>
      <c r="Y45" s="221">
        <v>0</v>
      </c>
      <c r="Z45" s="221">
        <v>0</v>
      </c>
      <c r="AA45" s="221">
        <v>0</v>
      </c>
      <c r="AB45" s="221">
        <v>0</v>
      </c>
      <c r="AC45" s="221">
        <v>0</v>
      </c>
      <c r="AD45" s="221">
        <v>0</v>
      </c>
      <c r="AE45" s="221">
        <v>0</v>
      </c>
      <c r="AF45" s="221">
        <v>0</v>
      </c>
      <c r="AG45" s="221">
        <v>0</v>
      </c>
      <c r="AH45" s="221">
        <v>0</v>
      </c>
      <c r="AI45" s="221">
        <v>0</v>
      </c>
      <c r="AJ45" s="221">
        <v>0</v>
      </c>
      <c r="AK45" s="221">
        <v>0</v>
      </c>
      <c r="AL45" s="221">
        <v>0</v>
      </c>
    </row>
    <row r="46" spans="1:38" ht="130.5" customHeight="1">
      <c r="A46" s="75" t="s">
        <v>508</v>
      </c>
      <c r="B46" s="190" t="s">
        <v>656</v>
      </c>
      <c r="C46" s="120" t="s">
        <v>700</v>
      </c>
      <c r="D46" s="221">
        <v>0</v>
      </c>
      <c r="E46" s="221">
        <v>0</v>
      </c>
      <c r="F46" s="221">
        <v>0</v>
      </c>
      <c r="G46" s="221">
        <v>0</v>
      </c>
      <c r="H46" s="221">
        <v>0</v>
      </c>
      <c r="I46" s="221">
        <v>0</v>
      </c>
      <c r="J46" s="221">
        <v>0</v>
      </c>
      <c r="K46" s="221">
        <v>0</v>
      </c>
      <c r="L46" s="221">
        <v>0</v>
      </c>
      <c r="M46" s="221">
        <v>0</v>
      </c>
      <c r="N46" s="221">
        <v>0</v>
      </c>
      <c r="O46" s="221">
        <v>0</v>
      </c>
      <c r="P46" s="221">
        <v>0</v>
      </c>
      <c r="Q46" s="221">
        <v>0</v>
      </c>
      <c r="R46" s="221">
        <v>0</v>
      </c>
      <c r="S46" s="221">
        <v>0</v>
      </c>
      <c r="T46" s="221">
        <v>0</v>
      </c>
      <c r="U46" s="221">
        <v>0</v>
      </c>
      <c r="V46" s="221">
        <v>0</v>
      </c>
      <c r="W46" s="221">
        <v>0</v>
      </c>
      <c r="X46" s="221">
        <v>0</v>
      </c>
      <c r="Y46" s="221">
        <v>0</v>
      </c>
      <c r="Z46" s="221">
        <v>0</v>
      </c>
      <c r="AA46" s="221">
        <v>0</v>
      </c>
      <c r="AB46" s="221">
        <v>0</v>
      </c>
      <c r="AC46" s="221">
        <v>0</v>
      </c>
      <c r="AD46" s="221">
        <v>0</v>
      </c>
      <c r="AE46" s="221">
        <v>0</v>
      </c>
      <c r="AF46" s="221">
        <v>0</v>
      </c>
      <c r="AG46" s="221">
        <v>0</v>
      </c>
      <c r="AH46" s="221">
        <v>0</v>
      </c>
      <c r="AI46" s="221">
        <v>0</v>
      </c>
      <c r="AJ46" s="221">
        <v>0</v>
      </c>
      <c r="AK46" s="221">
        <v>0</v>
      </c>
      <c r="AL46" s="221">
        <v>0</v>
      </c>
    </row>
    <row r="47" spans="1:38" ht="120.75" customHeight="1">
      <c r="A47" s="75" t="s">
        <v>540</v>
      </c>
      <c r="B47" s="190" t="s">
        <v>657</v>
      </c>
      <c r="C47" s="120" t="s">
        <v>700</v>
      </c>
      <c r="D47" s="221">
        <v>0</v>
      </c>
      <c r="E47" s="221">
        <v>0</v>
      </c>
      <c r="F47" s="221">
        <v>0</v>
      </c>
      <c r="G47" s="221">
        <v>0</v>
      </c>
      <c r="H47" s="221">
        <v>0</v>
      </c>
      <c r="I47" s="221">
        <v>0</v>
      </c>
      <c r="J47" s="221">
        <v>0</v>
      </c>
      <c r="K47" s="221">
        <v>0</v>
      </c>
      <c r="L47" s="221">
        <v>0</v>
      </c>
      <c r="M47" s="221">
        <v>0</v>
      </c>
      <c r="N47" s="221">
        <v>0</v>
      </c>
      <c r="O47" s="221">
        <v>0</v>
      </c>
      <c r="P47" s="221">
        <v>0</v>
      </c>
      <c r="Q47" s="221">
        <v>0</v>
      </c>
      <c r="R47" s="221">
        <v>0</v>
      </c>
      <c r="S47" s="221">
        <v>0</v>
      </c>
      <c r="T47" s="221">
        <v>0</v>
      </c>
      <c r="U47" s="221">
        <v>0</v>
      </c>
      <c r="V47" s="221">
        <v>0</v>
      </c>
      <c r="W47" s="221">
        <v>0</v>
      </c>
      <c r="X47" s="221">
        <v>0</v>
      </c>
      <c r="Y47" s="221">
        <v>0</v>
      </c>
      <c r="Z47" s="221">
        <v>0</v>
      </c>
      <c r="AA47" s="221">
        <v>0</v>
      </c>
      <c r="AB47" s="221">
        <v>0</v>
      </c>
      <c r="AC47" s="221">
        <v>0</v>
      </c>
      <c r="AD47" s="221">
        <v>0</v>
      </c>
      <c r="AE47" s="221">
        <v>0</v>
      </c>
      <c r="AF47" s="221">
        <v>0</v>
      </c>
      <c r="AG47" s="221">
        <v>0</v>
      </c>
      <c r="AH47" s="221">
        <v>0</v>
      </c>
      <c r="AI47" s="221">
        <v>0</v>
      </c>
      <c r="AJ47" s="221">
        <v>0</v>
      </c>
      <c r="AK47" s="221">
        <v>0</v>
      </c>
      <c r="AL47" s="221">
        <v>0</v>
      </c>
    </row>
    <row r="48" spans="1:38" ht="116.25" customHeight="1">
      <c r="A48" s="75" t="s">
        <v>541</v>
      </c>
      <c r="B48" s="190" t="s">
        <v>658</v>
      </c>
      <c r="C48" s="120" t="s">
        <v>700</v>
      </c>
      <c r="D48" s="221">
        <v>0</v>
      </c>
      <c r="E48" s="221">
        <v>0</v>
      </c>
      <c r="F48" s="221">
        <v>0</v>
      </c>
      <c r="G48" s="221">
        <v>0</v>
      </c>
      <c r="H48" s="221">
        <v>0</v>
      </c>
      <c r="I48" s="221">
        <v>0</v>
      </c>
      <c r="J48" s="221">
        <v>0</v>
      </c>
      <c r="K48" s="221">
        <v>0</v>
      </c>
      <c r="L48" s="221">
        <v>0</v>
      </c>
      <c r="M48" s="221">
        <v>0</v>
      </c>
      <c r="N48" s="221">
        <v>0</v>
      </c>
      <c r="O48" s="221">
        <v>0</v>
      </c>
      <c r="P48" s="221">
        <v>0</v>
      </c>
      <c r="Q48" s="221">
        <v>0</v>
      </c>
      <c r="R48" s="221">
        <v>0</v>
      </c>
      <c r="S48" s="221">
        <v>0</v>
      </c>
      <c r="T48" s="221">
        <v>0</v>
      </c>
      <c r="U48" s="221">
        <v>0</v>
      </c>
      <c r="V48" s="221">
        <v>0</v>
      </c>
      <c r="W48" s="221">
        <v>0</v>
      </c>
      <c r="X48" s="221">
        <v>0</v>
      </c>
      <c r="Y48" s="221">
        <v>0</v>
      </c>
      <c r="Z48" s="221">
        <v>0</v>
      </c>
      <c r="AA48" s="221">
        <v>0</v>
      </c>
      <c r="AB48" s="221">
        <v>0</v>
      </c>
      <c r="AC48" s="221">
        <v>0</v>
      </c>
      <c r="AD48" s="221">
        <v>0</v>
      </c>
      <c r="AE48" s="221">
        <v>0</v>
      </c>
      <c r="AF48" s="221">
        <v>0</v>
      </c>
      <c r="AG48" s="221">
        <v>0</v>
      </c>
      <c r="AH48" s="221">
        <v>0</v>
      </c>
      <c r="AI48" s="221">
        <v>0</v>
      </c>
      <c r="AJ48" s="221">
        <v>0</v>
      </c>
      <c r="AK48" s="221">
        <v>0</v>
      </c>
      <c r="AL48" s="221">
        <v>0</v>
      </c>
    </row>
    <row r="49" spans="1:38" ht="47.25">
      <c r="A49" s="75" t="s">
        <v>504</v>
      </c>
      <c r="B49" s="190" t="s">
        <v>659</v>
      </c>
      <c r="C49" s="120" t="str">
        <f>C50</f>
        <v>Г</v>
      </c>
      <c r="D49" s="223">
        <f t="shared" ref="D49:AL49" si="2">D50</f>
        <v>0</v>
      </c>
      <c r="E49" s="223">
        <f t="shared" si="2"/>
        <v>0</v>
      </c>
      <c r="F49" s="223">
        <f t="shared" si="2"/>
        <v>0</v>
      </c>
      <c r="G49" s="223">
        <f t="shared" si="2"/>
        <v>0</v>
      </c>
      <c r="H49" s="223">
        <f t="shared" si="2"/>
        <v>0</v>
      </c>
      <c r="I49" s="223">
        <f t="shared" si="2"/>
        <v>0</v>
      </c>
      <c r="J49" s="223">
        <f t="shared" si="2"/>
        <v>0</v>
      </c>
      <c r="K49" s="223">
        <f t="shared" si="2"/>
        <v>0</v>
      </c>
      <c r="L49" s="223">
        <f t="shared" si="2"/>
        <v>0</v>
      </c>
      <c r="M49" s="223">
        <f t="shared" si="2"/>
        <v>0</v>
      </c>
      <c r="N49" s="223">
        <f t="shared" si="2"/>
        <v>0</v>
      </c>
      <c r="O49" s="223">
        <f t="shared" si="2"/>
        <v>0</v>
      </c>
      <c r="P49" s="223">
        <f t="shared" si="2"/>
        <v>0</v>
      </c>
      <c r="Q49" s="223">
        <f t="shared" si="2"/>
        <v>0</v>
      </c>
      <c r="R49" s="223">
        <f t="shared" si="2"/>
        <v>0</v>
      </c>
      <c r="S49" s="223">
        <f t="shared" si="2"/>
        <v>0</v>
      </c>
      <c r="T49" s="223">
        <f t="shared" si="2"/>
        <v>0</v>
      </c>
      <c r="U49" s="223">
        <f t="shared" si="2"/>
        <v>0</v>
      </c>
      <c r="V49" s="223">
        <f t="shared" si="2"/>
        <v>0</v>
      </c>
      <c r="W49" s="223">
        <f t="shared" si="2"/>
        <v>0</v>
      </c>
      <c r="X49" s="223">
        <f t="shared" si="2"/>
        <v>0</v>
      </c>
      <c r="Y49" s="223">
        <f t="shared" si="2"/>
        <v>0</v>
      </c>
      <c r="Z49" s="120">
        <f t="shared" si="2"/>
        <v>1.856068172784</v>
      </c>
      <c r="AA49" s="223">
        <f t="shared" si="2"/>
        <v>0</v>
      </c>
      <c r="AB49" s="223">
        <f t="shared" si="2"/>
        <v>0</v>
      </c>
      <c r="AC49" s="223">
        <f t="shared" si="2"/>
        <v>0</v>
      </c>
      <c r="AD49" s="223">
        <f t="shared" si="2"/>
        <v>0</v>
      </c>
      <c r="AE49" s="120" t="str">
        <f t="shared" si="2"/>
        <v>1 ячейка</v>
      </c>
      <c r="AF49" s="223">
        <f t="shared" si="2"/>
        <v>0</v>
      </c>
      <c r="AG49" s="120">
        <f t="shared" si="2"/>
        <v>1.856068172784</v>
      </c>
      <c r="AH49" s="223">
        <f t="shared" si="2"/>
        <v>0</v>
      </c>
      <c r="AI49" s="223">
        <f t="shared" si="2"/>
        <v>0</v>
      </c>
      <c r="AJ49" s="223">
        <f t="shared" si="2"/>
        <v>0</v>
      </c>
      <c r="AK49" s="120">
        <f t="shared" si="2"/>
        <v>0</v>
      </c>
      <c r="AL49" s="120" t="str">
        <f t="shared" si="2"/>
        <v>1 ячейка</v>
      </c>
    </row>
    <row r="50" spans="1:38" ht="87.75" customHeight="1">
      <c r="A50" s="75" t="s">
        <v>509</v>
      </c>
      <c r="B50" s="190" t="s">
        <v>660</v>
      </c>
      <c r="C50" s="120" t="str">
        <f>C52</f>
        <v>Г</v>
      </c>
      <c r="D50" s="223">
        <f t="shared" ref="D50:AL50" si="3">D52</f>
        <v>0</v>
      </c>
      <c r="E50" s="223">
        <f t="shared" si="3"/>
        <v>0</v>
      </c>
      <c r="F50" s="223">
        <f t="shared" si="3"/>
        <v>0</v>
      </c>
      <c r="G50" s="223">
        <f t="shared" si="3"/>
        <v>0</v>
      </c>
      <c r="H50" s="223">
        <f t="shared" si="3"/>
        <v>0</v>
      </c>
      <c r="I50" s="223">
        <f t="shared" si="3"/>
        <v>0</v>
      </c>
      <c r="J50" s="223">
        <f t="shared" si="3"/>
        <v>0</v>
      </c>
      <c r="K50" s="223">
        <f t="shared" si="3"/>
        <v>0</v>
      </c>
      <c r="L50" s="223">
        <f t="shared" si="3"/>
        <v>0</v>
      </c>
      <c r="M50" s="223">
        <f t="shared" si="3"/>
        <v>0</v>
      </c>
      <c r="N50" s="223">
        <f t="shared" si="3"/>
        <v>0</v>
      </c>
      <c r="O50" s="223">
        <f t="shared" si="3"/>
        <v>0</v>
      </c>
      <c r="P50" s="223">
        <f t="shared" si="3"/>
        <v>0</v>
      </c>
      <c r="Q50" s="223">
        <f t="shared" si="3"/>
        <v>0</v>
      </c>
      <c r="R50" s="223">
        <f t="shared" si="3"/>
        <v>0</v>
      </c>
      <c r="S50" s="223">
        <f t="shared" si="3"/>
        <v>0</v>
      </c>
      <c r="T50" s="223">
        <f t="shared" si="3"/>
        <v>0</v>
      </c>
      <c r="U50" s="223">
        <f t="shared" si="3"/>
        <v>0</v>
      </c>
      <c r="V50" s="223">
        <f t="shared" si="3"/>
        <v>0</v>
      </c>
      <c r="W50" s="223">
        <f t="shared" si="3"/>
        <v>0</v>
      </c>
      <c r="X50" s="223">
        <f t="shared" si="3"/>
        <v>0</v>
      </c>
      <c r="Y50" s="223">
        <f t="shared" si="3"/>
        <v>0</v>
      </c>
      <c r="Z50" s="120">
        <f t="shared" si="3"/>
        <v>1.856068172784</v>
      </c>
      <c r="AA50" s="223">
        <f t="shared" si="3"/>
        <v>0</v>
      </c>
      <c r="AB50" s="223">
        <f t="shared" si="3"/>
        <v>0</v>
      </c>
      <c r="AC50" s="223">
        <f t="shared" si="3"/>
        <v>0</v>
      </c>
      <c r="AD50" s="223">
        <f t="shared" si="3"/>
        <v>0</v>
      </c>
      <c r="AE50" s="120" t="str">
        <f t="shared" si="3"/>
        <v>1 ячейка</v>
      </c>
      <c r="AF50" s="223">
        <f t="shared" si="3"/>
        <v>0</v>
      </c>
      <c r="AG50" s="120">
        <f t="shared" si="3"/>
        <v>1.856068172784</v>
      </c>
      <c r="AH50" s="223">
        <f t="shared" si="3"/>
        <v>0</v>
      </c>
      <c r="AI50" s="223">
        <f t="shared" si="3"/>
        <v>0</v>
      </c>
      <c r="AJ50" s="223">
        <f t="shared" si="3"/>
        <v>0</v>
      </c>
      <c r="AK50" s="120">
        <f t="shared" si="3"/>
        <v>0</v>
      </c>
      <c r="AL50" s="120" t="str">
        <f t="shared" si="3"/>
        <v>1 ячейка</v>
      </c>
    </row>
    <row r="51" spans="1:38" ht="47.25">
      <c r="A51" s="75" t="s">
        <v>551</v>
      </c>
      <c r="B51" s="190" t="s">
        <v>661</v>
      </c>
      <c r="C51" s="120" t="s">
        <v>700</v>
      </c>
      <c r="D51" s="221">
        <v>0</v>
      </c>
      <c r="E51" s="221">
        <v>0</v>
      </c>
      <c r="F51" s="221">
        <v>0</v>
      </c>
      <c r="G51" s="221">
        <v>0</v>
      </c>
      <c r="H51" s="221">
        <v>0</v>
      </c>
      <c r="I51" s="221">
        <v>0</v>
      </c>
      <c r="J51" s="221">
        <v>0</v>
      </c>
      <c r="K51" s="221">
        <v>0</v>
      </c>
      <c r="L51" s="221">
        <v>0</v>
      </c>
      <c r="M51" s="221">
        <v>0</v>
      </c>
      <c r="N51" s="221">
        <v>0</v>
      </c>
      <c r="O51" s="221">
        <v>0</v>
      </c>
      <c r="P51" s="221">
        <v>0</v>
      </c>
      <c r="Q51" s="221">
        <v>0</v>
      </c>
      <c r="R51" s="221">
        <v>0</v>
      </c>
      <c r="S51" s="221">
        <v>0</v>
      </c>
      <c r="T51" s="221">
        <v>0</v>
      </c>
      <c r="U51" s="221">
        <v>0</v>
      </c>
      <c r="V51" s="221">
        <v>0</v>
      </c>
      <c r="W51" s="221">
        <v>0</v>
      </c>
      <c r="X51" s="221">
        <v>0</v>
      </c>
      <c r="Y51" s="221">
        <v>0</v>
      </c>
      <c r="Z51" s="221">
        <v>0</v>
      </c>
      <c r="AA51" s="221">
        <v>0</v>
      </c>
      <c r="AB51" s="221">
        <v>0</v>
      </c>
      <c r="AC51" s="221">
        <v>0</v>
      </c>
      <c r="AD51" s="221">
        <v>0</v>
      </c>
      <c r="AE51" s="221">
        <v>0</v>
      </c>
      <c r="AF51" s="221">
        <v>0</v>
      </c>
      <c r="AG51" s="221">
        <v>0</v>
      </c>
      <c r="AH51" s="221">
        <v>0</v>
      </c>
      <c r="AI51" s="221">
        <v>0</v>
      </c>
      <c r="AJ51" s="221">
        <v>0</v>
      </c>
      <c r="AK51" s="221">
        <v>0</v>
      </c>
      <c r="AL51" s="221">
        <v>0</v>
      </c>
    </row>
    <row r="52" spans="1:38" ht="90" customHeight="1">
      <c r="A52" s="75" t="s">
        <v>552</v>
      </c>
      <c r="B52" s="190" t="s">
        <v>662</v>
      </c>
      <c r="C52" s="120" t="s">
        <v>700</v>
      </c>
      <c r="D52" s="222">
        <v>0</v>
      </c>
      <c r="E52" s="222">
        <v>0</v>
      </c>
      <c r="F52" s="222">
        <v>0</v>
      </c>
      <c r="G52" s="222">
        <v>0</v>
      </c>
      <c r="H52" s="222">
        <v>0</v>
      </c>
      <c r="I52" s="222">
        <v>0</v>
      </c>
      <c r="J52" s="222">
        <v>0</v>
      </c>
      <c r="K52" s="222">
        <v>0</v>
      </c>
      <c r="L52" s="222">
        <v>0</v>
      </c>
      <c r="M52" s="222">
        <v>0</v>
      </c>
      <c r="N52" s="222">
        <v>0</v>
      </c>
      <c r="O52" s="222">
        <v>0</v>
      </c>
      <c r="P52" s="222">
        <v>0</v>
      </c>
      <c r="Q52" s="222">
        <v>0</v>
      </c>
      <c r="R52" s="222">
        <v>0</v>
      </c>
      <c r="S52" s="222">
        <v>0</v>
      </c>
      <c r="T52" s="222">
        <v>0</v>
      </c>
      <c r="U52" s="222">
        <v>0</v>
      </c>
      <c r="V52" s="222">
        <v>0</v>
      </c>
      <c r="W52" s="222">
        <v>0</v>
      </c>
      <c r="X52" s="222">
        <v>0</v>
      </c>
      <c r="Y52" s="222">
        <f>Y53</f>
        <v>0</v>
      </c>
      <c r="Z52" s="119">
        <f t="shared" ref="Z52:AL52" si="4">Z53</f>
        <v>1.856068172784</v>
      </c>
      <c r="AA52" s="222">
        <f t="shared" si="4"/>
        <v>0</v>
      </c>
      <c r="AB52" s="222">
        <f t="shared" si="4"/>
        <v>0</v>
      </c>
      <c r="AC52" s="222">
        <f t="shared" si="4"/>
        <v>0</v>
      </c>
      <c r="AD52" s="222">
        <f t="shared" si="4"/>
        <v>0</v>
      </c>
      <c r="AE52" s="119" t="str">
        <f t="shared" si="4"/>
        <v>1 ячейка</v>
      </c>
      <c r="AF52" s="222">
        <f t="shared" si="4"/>
        <v>0</v>
      </c>
      <c r="AG52" s="119">
        <f t="shared" si="4"/>
        <v>1.856068172784</v>
      </c>
      <c r="AH52" s="222">
        <v>0</v>
      </c>
      <c r="AI52" s="222">
        <v>0</v>
      </c>
      <c r="AJ52" s="222">
        <v>0</v>
      </c>
      <c r="AK52" s="119">
        <v>0</v>
      </c>
      <c r="AL52" s="119" t="str">
        <f t="shared" si="4"/>
        <v>1 ячейка</v>
      </c>
    </row>
    <row r="53" spans="1:38" ht="142.5" customHeight="1">
      <c r="A53" s="75" t="s">
        <v>552</v>
      </c>
      <c r="B53" s="192" t="s">
        <v>702</v>
      </c>
      <c r="C53" s="120" t="s">
        <v>701</v>
      </c>
      <c r="D53" s="222">
        <v>0</v>
      </c>
      <c r="E53" s="222">
        <v>0</v>
      </c>
      <c r="F53" s="222">
        <v>0</v>
      </c>
      <c r="G53" s="222">
        <v>0</v>
      </c>
      <c r="H53" s="222">
        <v>0</v>
      </c>
      <c r="I53" s="222">
        <v>0</v>
      </c>
      <c r="J53" s="222">
        <v>0</v>
      </c>
      <c r="K53" s="222">
        <v>0</v>
      </c>
      <c r="L53" s="222">
        <v>0</v>
      </c>
      <c r="M53" s="222">
        <v>0</v>
      </c>
      <c r="N53" s="222">
        <v>0</v>
      </c>
      <c r="O53" s="222">
        <v>0</v>
      </c>
      <c r="P53" s="222">
        <v>0</v>
      </c>
      <c r="Q53" s="222">
        <v>0</v>
      </c>
      <c r="R53" s="222">
        <v>0</v>
      </c>
      <c r="S53" s="222">
        <v>0</v>
      </c>
      <c r="T53" s="222">
        <v>0</v>
      </c>
      <c r="U53" s="222">
        <v>0</v>
      </c>
      <c r="V53" s="222">
        <v>0</v>
      </c>
      <c r="W53" s="222">
        <v>0</v>
      </c>
      <c r="X53" s="222">
        <v>0</v>
      </c>
      <c r="Y53" s="222">
        <f>Y54</f>
        <v>0</v>
      </c>
      <c r="Z53" s="210">
        <f>'4'!U53</f>
        <v>1.856068172784</v>
      </c>
      <c r="AA53" s="221">
        <v>0</v>
      </c>
      <c r="AB53" s="221">
        <v>0</v>
      </c>
      <c r="AC53" s="221">
        <v>0</v>
      </c>
      <c r="AD53" s="221">
        <v>0</v>
      </c>
      <c r="AE53" s="119" t="str">
        <f>'4'!Z53</f>
        <v>1 ячейка</v>
      </c>
      <c r="AF53" s="221">
        <v>0</v>
      </c>
      <c r="AG53" s="210">
        <f>Z53</f>
        <v>1.856068172784</v>
      </c>
      <c r="AH53" s="221">
        <v>0</v>
      </c>
      <c r="AI53" s="221">
        <v>0</v>
      </c>
      <c r="AJ53" s="221">
        <v>0</v>
      </c>
      <c r="AK53" s="105">
        <v>0</v>
      </c>
      <c r="AL53" s="119" t="str">
        <f>AE53</f>
        <v>1 ячейка</v>
      </c>
    </row>
    <row r="54" spans="1:38" ht="63" hidden="1">
      <c r="A54" s="184" t="s">
        <v>552</v>
      </c>
      <c r="B54" s="193" t="s">
        <v>750</v>
      </c>
      <c r="C54" s="195" t="s">
        <v>751</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row>
    <row r="55" spans="1:38" ht="63" hidden="1">
      <c r="A55" s="184" t="s">
        <v>552</v>
      </c>
      <c r="B55" s="191" t="s">
        <v>753</v>
      </c>
      <c r="C55" s="195" t="s">
        <v>752</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row>
    <row r="56" spans="1:38" ht="63">
      <c r="A56" s="75" t="s">
        <v>510</v>
      </c>
      <c r="B56" s="190" t="s">
        <v>663</v>
      </c>
      <c r="C56" s="120" t="s">
        <v>700</v>
      </c>
      <c r="D56" s="221">
        <v>0</v>
      </c>
      <c r="E56" s="221">
        <v>0</v>
      </c>
      <c r="F56" s="221">
        <v>0</v>
      </c>
      <c r="G56" s="221">
        <v>0</v>
      </c>
      <c r="H56" s="221">
        <v>0</v>
      </c>
      <c r="I56" s="221">
        <v>0</v>
      </c>
      <c r="J56" s="221">
        <v>0</v>
      </c>
      <c r="K56" s="221">
        <v>0</v>
      </c>
      <c r="L56" s="221">
        <v>0</v>
      </c>
      <c r="M56" s="221">
        <v>0</v>
      </c>
      <c r="N56" s="221">
        <v>0</v>
      </c>
      <c r="O56" s="221">
        <v>0</v>
      </c>
      <c r="P56" s="221">
        <v>0</v>
      </c>
      <c r="Q56" s="221">
        <v>0</v>
      </c>
      <c r="R56" s="221">
        <v>0</v>
      </c>
      <c r="S56" s="221">
        <v>0</v>
      </c>
      <c r="T56" s="221">
        <v>0</v>
      </c>
      <c r="U56" s="221">
        <v>0</v>
      </c>
      <c r="V56" s="221">
        <v>0</v>
      </c>
      <c r="W56" s="221">
        <v>0</v>
      </c>
      <c r="X56" s="221">
        <v>0</v>
      </c>
      <c r="Y56" s="221">
        <v>0</v>
      </c>
      <c r="Z56" s="221">
        <v>0</v>
      </c>
      <c r="AA56" s="221">
        <v>0</v>
      </c>
      <c r="AB56" s="221">
        <v>0</v>
      </c>
      <c r="AC56" s="221">
        <v>0</v>
      </c>
      <c r="AD56" s="221">
        <v>0</v>
      </c>
      <c r="AE56" s="221">
        <v>0</v>
      </c>
      <c r="AF56" s="221">
        <v>0</v>
      </c>
      <c r="AG56" s="221">
        <v>0</v>
      </c>
      <c r="AH56" s="221">
        <v>0</v>
      </c>
      <c r="AI56" s="221">
        <v>0</v>
      </c>
      <c r="AJ56" s="221">
        <v>0</v>
      </c>
      <c r="AK56" s="221">
        <v>0</v>
      </c>
      <c r="AL56" s="221">
        <v>0</v>
      </c>
    </row>
    <row r="57" spans="1:38" ht="47.25">
      <c r="A57" s="75" t="s">
        <v>555</v>
      </c>
      <c r="B57" s="190" t="s">
        <v>664</v>
      </c>
      <c r="C57" s="120" t="s">
        <v>700</v>
      </c>
      <c r="D57" s="221">
        <v>0</v>
      </c>
      <c r="E57" s="221">
        <v>0</v>
      </c>
      <c r="F57" s="221">
        <v>0</v>
      </c>
      <c r="G57" s="221">
        <v>0</v>
      </c>
      <c r="H57" s="221">
        <v>0</v>
      </c>
      <c r="I57" s="221">
        <v>0</v>
      </c>
      <c r="J57" s="221">
        <v>0</v>
      </c>
      <c r="K57" s="221">
        <v>0</v>
      </c>
      <c r="L57" s="221">
        <v>0</v>
      </c>
      <c r="M57" s="221">
        <v>0</v>
      </c>
      <c r="N57" s="221">
        <v>0</v>
      </c>
      <c r="O57" s="221">
        <v>0</v>
      </c>
      <c r="P57" s="221">
        <v>0</v>
      </c>
      <c r="Q57" s="221">
        <v>0</v>
      </c>
      <c r="R57" s="221">
        <v>0</v>
      </c>
      <c r="S57" s="221">
        <v>0</v>
      </c>
      <c r="T57" s="221">
        <v>0</v>
      </c>
      <c r="U57" s="221">
        <v>0</v>
      </c>
      <c r="V57" s="221">
        <v>0</v>
      </c>
      <c r="W57" s="221">
        <v>0</v>
      </c>
      <c r="X57" s="221">
        <v>0</v>
      </c>
      <c r="Y57" s="221">
        <v>0</v>
      </c>
      <c r="Z57" s="221">
        <v>0</v>
      </c>
      <c r="AA57" s="221">
        <v>0</v>
      </c>
      <c r="AB57" s="221">
        <v>0</v>
      </c>
      <c r="AC57" s="221">
        <v>0</v>
      </c>
      <c r="AD57" s="221">
        <v>0</v>
      </c>
      <c r="AE57" s="221">
        <v>0</v>
      </c>
      <c r="AF57" s="221">
        <v>0</v>
      </c>
      <c r="AG57" s="221">
        <v>0</v>
      </c>
      <c r="AH57" s="221">
        <v>0</v>
      </c>
      <c r="AI57" s="221">
        <v>0</v>
      </c>
      <c r="AJ57" s="221">
        <v>0</v>
      </c>
      <c r="AK57" s="221">
        <v>0</v>
      </c>
      <c r="AL57" s="221">
        <v>0</v>
      </c>
    </row>
    <row r="58" spans="1:38" ht="63">
      <c r="A58" s="75" t="s">
        <v>556</v>
      </c>
      <c r="B58" s="190" t="s">
        <v>665</v>
      </c>
      <c r="C58" s="120" t="s">
        <v>700</v>
      </c>
      <c r="D58" s="221">
        <v>0</v>
      </c>
      <c r="E58" s="221">
        <v>0</v>
      </c>
      <c r="F58" s="221">
        <v>0</v>
      </c>
      <c r="G58" s="221">
        <v>0</v>
      </c>
      <c r="H58" s="221">
        <v>0</v>
      </c>
      <c r="I58" s="221">
        <v>0</v>
      </c>
      <c r="J58" s="221">
        <v>0</v>
      </c>
      <c r="K58" s="221">
        <v>0</v>
      </c>
      <c r="L58" s="221">
        <v>0</v>
      </c>
      <c r="M58" s="221">
        <v>0</v>
      </c>
      <c r="N58" s="221">
        <v>0</v>
      </c>
      <c r="O58" s="221">
        <v>0</v>
      </c>
      <c r="P58" s="221">
        <v>0</v>
      </c>
      <c r="Q58" s="221">
        <v>0</v>
      </c>
      <c r="R58" s="221">
        <v>0</v>
      </c>
      <c r="S58" s="221">
        <v>0</v>
      </c>
      <c r="T58" s="221">
        <v>0</v>
      </c>
      <c r="U58" s="221">
        <v>0</v>
      </c>
      <c r="V58" s="221">
        <v>0</v>
      </c>
      <c r="W58" s="221">
        <v>0</v>
      </c>
      <c r="X58" s="221">
        <v>0</v>
      </c>
      <c r="Y58" s="221">
        <v>0</v>
      </c>
      <c r="Z58" s="221">
        <v>0</v>
      </c>
      <c r="AA58" s="221">
        <v>0</v>
      </c>
      <c r="AB58" s="221">
        <v>0</v>
      </c>
      <c r="AC58" s="221">
        <v>0</v>
      </c>
      <c r="AD58" s="221">
        <v>0</v>
      </c>
      <c r="AE58" s="221">
        <v>0</v>
      </c>
      <c r="AF58" s="221">
        <v>0</v>
      </c>
      <c r="AG58" s="221">
        <v>0</v>
      </c>
      <c r="AH58" s="221">
        <v>0</v>
      </c>
      <c r="AI58" s="221">
        <v>0</v>
      </c>
      <c r="AJ58" s="221">
        <v>0</v>
      </c>
      <c r="AK58" s="221">
        <v>0</v>
      </c>
      <c r="AL58" s="221">
        <v>0</v>
      </c>
    </row>
    <row r="59" spans="1:38" ht="47.25">
      <c r="A59" s="75" t="s">
        <v>511</v>
      </c>
      <c r="B59" s="190" t="s">
        <v>666</v>
      </c>
      <c r="C59" s="120" t="s">
        <v>700</v>
      </c>
      <c r="D59" s="221">
        <v>0</v>
      </c>
      <c r="E59" s="221">
        <v>0</v>
      </c>
      <c r="F59" s="221">
        <v>0</v>
      </c>
      <c r="G59" s="221">
        <v>0</v>
      </c>
      <c r="H59" s="221">
        <v>0</v>
      </c>
      <c r="I59" s="221">
        <v>0</v>
      </c>
      <c r="J59" s="221">
        <v>0</v>
      </c>
      <c r="K59" s="221">
        <v>0</v>
      </c>
      <c r="L59" s="221">
        <v>0</v>
      </c>
      <c r="M59" s="221">
        <v>0</v>
      </c>
      <c r="N59" s="221">
        <v>0</v>
      </c>
      <c r="O59" s="221">
        <v>0</v>
      </c>
      <c r="P59" s="221">
        <v>0</v>
      </c>
      <c r="Q59" s="221">
        <v>0</v>
      </c>
      <c r="R59" s="221">
        <v>0</v>
      </c>
      <c r="S59" s="221">
        <v>0</v>
      </c>
      <c r="T59" s="221">
        <v>0</v>
      </c>
      <c r="U59" s="221">
        <v>0</v>
      </c>
      <c r="V59" s="221">
        <v>0</v>
      </c>
      <c r="W59" s="221">
        <v>0</v>
      </c>
      <c r="X59" s="221">
        <v>0</v>
      </c>
      <c r="Y59" s="221">
        <v>0</v>
      </c>
      <c r="Z59" s="221">
        <v>0</v>
      </c>
      <c r="AA59" s="221">
        <v>0</v>
      </c>
      <c r="AB59" s="221">
        <v>0</v>
      </c>
      <c r="AC59" s="221">
        <v>0</v>
      </c>
      <c r="AD59" s="221">
        <v>0</v>
      </c>
      <c r="AE59" s="221">
        <v>0</v>
      </c>
      <c r="AF59" s="221">
        <v>0</v>
      </c>
      <c r="AG59" s="221">
        <v>0</v>
      </c>
      <c r="AH59" s="221">
        <v>0</v>
      </c>
      <c r="AI59" s="221">
        <v>0</v>
      </c>
      <c r="AJ59" s="221">
        <v>0</v>
      </c>
      <c r="AK59" s="221">
        <v>0</v>
      </c>
      <c r="AL59" s="221">
        <v>0</v>
      </c>
    </row>
    <row r="60" spans="1:38" ht="47.25">
      <c r="A60" s="75" t="s">
        <v>559</v>
      </c>
      <c r="B60" s="190" t="s">
        <v>667</v>
      </c>
      <c r="C60" s="120" t="s">
        <v>700</v>
      </c>
      <c r="D60" s="221">
        <v>0</v>
      </c>
      <c r="E60" s="221">
        <v>0</v>
      </c>
      <c r="F60" s="221">
        <v>0</v>
      </c>
      <c r="G60" s="221">
        <v>0</v>
      </c>
      <c r="H60" s="221">
        <v>0</v>
      </c>
      <c r="I60" s="221">
        <v>0</v>
      </c>
      <c r="J60" s="221">
        <v>0</v>
      </c>
      <c r="K60" s="221">
        <v>0</v>
      </c>
      <c r="L60" s="221">
        <v>0</v>
      </c>
      <c r="M60" s="221">
        <v>0</v>
      </c>
      <c r="N60" s="221">
        <v>0</v>
      </c>
      <c r="O60" s="221">
        <v>0</v>
      </c>
      <c r="P60" s="221">
        <v>0</v>
      </c>
      <c r="Q60" s="221">
        <v>0</v>
      </c>
      <c r="R60" s="221">
        <v>0</v>
      </c>
      <c r="S60" s="221">
        <v>0</v>
      </c>
      <c r="T60" s="221">
        <v>0</v>
      </c>
      <c r="U60" s="221">
        <v>0</v>
      </c>
      <c r="V60" s="221">
        <v>0</v>
      </c>
      <c r="W60" s="221">
        <v>0</v>
      </c>
      <c r="X60" s="221">
        <v>0</v>
      </c>
      <c r="Y60" s="221">
        <v>0</v>
      </c>
      <c r="Z60" s="221">
        <v>0</v>
      </c>
      <c r="AA60" s="221">
        <v>0</v>
      </c>
      <c r="AB60" s="221">
        <v>0</v>
      </c>
      <c r="AC60" s="221">
        <v>0</v>
      </c>
      <c r="AD60" s="221">
        <v>0</v>
      </c>
      <c r="AE60" s="221">
        <v>0</v>
      </c>
      <c r="AF60" s="221">
        <v>0</v>
      </c>
      <c r="AG60" s="221">
        <v>0</v>
      </c>
      <c r="AH60" s="221">
        <v>0</v>
      </c>
      <c r="AI60" s="221">
        <v>0</v>
      </c>
      <c r="AJ60" s="221">
        <v>0</v>
      </c>
      <c r="AK60" s="221">
        <v>0</v>
      </c>
      <c r="AL60" s="221">
        <v>0</v>
      </c>
    </row>
    <row r="61" spans="1:38" ht="47.25">
      <c r="A61" s="75" t="s">
        <v>560</v>
      </c>
      <c r="B61" s="190" t="s">
        <v>668</v>
      </c>
      <c r="C61" s="120" t="s">
        <v>700</v>
      </c>
      <c r="D61" s="221">
        <v>0</v>
      </c>
      <c r="E61" s="221">
        <v>0</v>
      </c>
      <c r="F61" s="221">
        <v>0</v>
      </c>
      <c r="G61" s="221">
        <v>0</v>
      </c>
      <c r="H61" s="221">
        <v>0</v>
      </c>
      <c r="I61" s="221">
        <v>0</v>
      </c>
      <c r="J61" s="221">
        <v>0</v>
      </c>
      <c r="K61" s="221">
        <v>0</v>
      </c>
      <c r="L61" s="221">
        <v>0</v>
      </c>
      <c r="M61" s="221">
        <v>0</v>
      </c>
      <c r="N61" s="221">
        <v>0</v>
      </c>
      <c r="O61" s="221">
        <v>0</v>
      </c>
      <c r="P61" s="221">
        <v>0</v>
      </c>
      <c r="Q61" s="221">
        <v>0</v>
      </c>
      <c r="R61" s="221">
        <v>0</v>
      </c>
      <c r="S61" s="221">
        <v>0</v>
      </c>
      <c r="T61" s="221">
        <v>0</v>
      </c>
      <c r="U61" s="221">
        <v>0</v>
      </c>
      <c r="V61" s="221">
        <v>0</v>
      </c>
      <c r="W61" s="221">
        <v>0</v>
      </c>
      <c r="X61" s="221">
        <v>0</v>
      </c>
      <c r="Y61" s="221">
        <v>0</v>
      </c>
      <c r="Z61" s="221">
        <v>0</v>
      </c>
      <c r="AA61" s="221">
        <v>0</v>
      </c>
      <c r="AB61" s="221">
        <v>0</v>
      </c>
      <c r="AC61" s="221">
        <v>0</v>
      </c>
      <c r="AD61" s="221">
        <v>0</v>
      </c>
      <c r="AE61" s="221">
        <v>0</v>
      </c>
      <c r="AF61" s="221">
        <v>0</v>
      </c>
      <c r="AG61" s="221">
        <v>0</v>
      </c>
      <c r="AH61" s="221">
        <v>0</v>
      </c>
      <c r="AI61" s="221">
        <v>0</v>
      </c>
      <c r="AJ61" s="221">
        <v>0</v>
      </c>
      <c r="AK61" s="221">
        <v>0</v>
      </c>
      <c r="AL61" s="221">
        <v>0</v>
      </c>
    </row>
    <row r="62" spans="1:38" ht="47.25">
      <c r="A62" s="75" t="s">
        <v>561</v>
      </c>
      <c r="B62" s="190" t="s">
        <v>669</v>
      </c>
      <c r="C62" s="120" t="s">
        <v>700</v>
      </c>
      <c r="D62" s="221">
        <v>0</v>
      </c>
      <c r="E62" s="221">
        <v>0</v>
      </c>
      <c r="F62" s="221">
        <v>0</v>
      </c>
      <c r="G62" s="221">
        <v>0</v>
      </c>
      <c r="H62" s="221">
        <v>0</v>
      </c>
      <c r="I62" s="221">
        <v>0</v>
      </c>
      <c r="J62" s="221">
        <v>0</v>
      </c>
      <c r="K62" s="221">
        <v>0</v>
      </c>
      <c r="L62" s="221">
        <v>0</v>
      </c>
      <c r="M62" s="221">
        <v>0</v>
      </c>
      <c r="N62" s="221">
        <v>0</v>
      </c>
      <c r="O62" s="221">
        <v>0</v>
      </c>
      <c r="P62" s="221">
        <v>0</v>
      </c>
      <c r="Q62" s="221">
        <v>0</v>
      </c>
      <c r="R62" s="221">
        <v>0</v>
      </c>
      <c r="S62" s="221">
        <v>0</v>
      </c>
      <c r="T62" s="221">
        <v>0</v>
      </c>
      <c r="U62" s="221">
        <v>0</v>
      </c>
      <c r="V62" s="221">
        <v>0</v>
      </c>
      <c r="W62" s="221">
        <v>0</v>
      </c>
      <c r="X62" s="221">
        <v>0</v>
      </c>
      <c r="Y62" s="221">
        <v>0</v>
      </c>
      <c r="Z62" s="221">
        <v>0</v>
      </c>
      <c r="AA62" s="221">
        <v>0</v>
      </c>
      <c r="AB62" s="221">
        <v>0</v>
      </c>
      <c r="AC62" s="221">
        <v>0</v>
      </c>
      <c r="AD62" s="221">
        <v>0</v>
      </c>
      <c r="AE62" s="221">
        <v>0</v>
      </c>
      <c r="AF62" s="221">
        <v>0</v>
      </c>
      <c r="AG62" s="221">
        <v>0</v>
      </c>
      <c r="AH62" s="221">
        <v>0</v>
      </c>
      <c r="AI62" s="221">
        <v>0</v>
      </c>
      <c r="AJ62" s="221">
        <v>0</v>
      </c>
      <c r="AK62" s="221">
        <v>0</v>
      </c>
      <c r="AL62" s="221">
        <v>0</v>
      </c>
    </row>
    <row r="63" spans="1:38" ht="47.25">
      <c r="A63" s="75" t="s">
        <v>562</v>
      </c>
      <c r="B63" s="190" t="s">
        <v>670</v>
      </c>
      <c r="C63" s="120" t="s">
        <v>700</v>
      </c>
      <c r="D63" s="221">
        <v>0</v>
      </c>
      <c r="E63" s="221">
        <v>0</v>
      </c>
      <c r="F63" s="221">
        <v>0</v>
      </c>
      <c r="G63" s="221">
        <v>0</v>
      </c>
      <c r="H63" s="221">
        <v>0</v>
      </c>
      <c r="I63" s="221">
        <v>0</v>
      </c>
      <c r="J63" s="221">
        <v>0</v>
      </c>
      <c r="K63" s="221">
        <v>0</v>
      </c>
      <c r="L63" s="221">
        <v>0</v>
      </c>
      <c r="M63" s="221">
        <v>0</v>
      </c>
      <c r="N63" s="221">
        <v>0</v>
      </c>
      <c r="O63" s="221">
        <v>0</v>
      </c>
      <c r="P63" s="221">
        <v>0</v>
      </c>
      <c r="Q63" s="221">
        <v>0</v>
      </c>
      <c r="R63" s="221">
        <v>0</v>
      </c>
      <c r="S63" s="221">
        <v>0</v>
      </c>
      <c r="T63" s="221">
        <v>0</v>
      </c>
      <c r="U63" s="221">
        <v>0</v>
      </c>
      <c r="V63" s="221">
        <v>0</v>
      </c>
      <c r="W63" s="221">
        <v>0</v>
      </c>
      <c r="X63" s="221">
        <v>0</v>
      </c>
      <c r="Y63" s="221">
        <v>0</v>
      </c>
      <c r="Z63" s="221">
        <v>0</v>
      </c>
      <c r="AA63" s="221">
        <v>0</v>
      </c>
      <c r="AB63" s="221">
        <v>0</v>
      </c>
      <c r="AC63" s="221">
        <v>0</v>
      </c>
      <c r="AD63" s="221">
        <v>0</v>
      </c>
      <c r="AE63" s="221">
        <v>0</v>
      </c>
      <c r="AF63" s="221">
        <v>0</v>
      </c>
      <c r="AG63" s="221">
        <v>0</v>
      </c>
      <c r="AH63" s="221">
        <v>0</v>
      </c>
      <c r="AI63" s="221">
        <v>0</v>
      </c>
      <c r="AJ63" s="221">
        <v>0</v>
      </c>
      <c r="AK63" s="221">
        <v>0</v>
      </c>
      <c r="AL63" s="221">
        <v>0</v>
      </c>
    </row>
    <row r="64" spans="1:38" ht="63">
      <c r="A64" s="75" t="s">
        <v>671</v>
      </c>
      <c r="B64" s="190" t="s">
        <v>672</v>
      </c>
      <c r="C64" s="120" t="s">
        <v>700</v>
      </c>
      <c r="D64" s="221">
        <v>0</v>
      </c>
      <c r="E64" s="221">
        <v>0</v>
      </c>
      <c r="F64" s="221">
        <v>0</v>
      </c>
      <c r="G64" s="221">
        <v>0</v>
      </c>
      <c r="H64" s="221">
        <v>0</v>
      </c>
      <c r="I64" s="221">
        <v>0</v>
      </c>
      <c r="J64" s="221">
        <v>0</v>
      </c>
      <c r="K64" s="221">
        <v>0</v>
      </c>
      <c r="L64" s="221">
        <v>0</v>
      </c>
      <c r="M64" s="221">
        <v>0</v>
      </c>
      <c r="N64" s="221">
        <v>0</v>
      </c>
      <c r="O64" s="221">
        <v>0</v>
      </c>
      <c r="P64" s="221">
        <v>0</v>
      </c>
      <c r="Q64" s="221">
        <v>0</v>
      </c>
      <c r="R64" s="221">
        <v>0</v>
      </c>
      <c r="S64" s="221">
        <v>0</v>
      </c>
      <c r="T64" s="221">
        <v>0</v>
      </c>
      <c r="U64" s="221">
        <v>0</v>
      </c>
      <c r="V64" s="221">
        <v>0</v>
      </c>
      <c r="W64" s="221">
        <v>0</v>
      </c>
      <c r="X64" s="221">
        <v>0</v>
      </c>
      <c r="Y64" s="221">
        <v>0</v>
      </c>
      <c r="Z64" s="221">
        <v>0</v>
      </c>
      <c r="AA64" s="221">
        <v>0</v>
      </c>
      <c r="AB64" s="221">
        <v>0</v>
      </c>
      <c r="AC64" s="221">
        <v>0</v>
      </c>
      <c r="AD64" s="221">
        <v>0</v>
      </c>
      <c r="AE64" s="221">
        <v>0</v>
      </c>
      <c r="AF64" s="221">
        <v>0</v>
      </c>
      <c r="AG64" s="221">
        <v>0</v>
      </c>
      <c r="AH64" s="221">
        <v>0</v>
      </c>
      <c r="AI64" s="221">
        <v>0</v>
      </c>
      <c r="AJ64" s="221">
        <v>0</v>
      </c>
      <c r="AK64" s="221">
        <v>0</v>
      </c>
      <c r="AL64" s="221">
        <v>0</v>
      </c>
    </row>
    <row r="65" spans="1:38" ht="69.75" customHeight="1">
      <c r="A65" s="75" t="s">
        <v>673</v>
      </c>
      <c r="B65" s="190" t="s">
        <v>674</v>
      </c>
      <c r="C65" s="120" t="s">
        <v>700</v>
      </c>
      <c r="D65" s="221">
        <v>0</v>
      </c>
      <c r="E65" s="221">
        <v>0</v>
      </c>
      <c r="F65" s="221">
        <v>0</v>
      </c>
      <c r="G65" s="221">
        <v>0</v>
      </c>
      <c r="H65" s="221">
        <v>0</v>
      </c>
      <c r="I65" s="221">
        <v>0</v>
      </c>
      <c r="J65" s="221">
        <v>0</v>
      </c>
      <c r="K65" s="221">
        <v>0</v>
      </c>
      <c r="L65" s="221">
        <v>0</v>
      </c>
      <c r="M65" s="221">
        <v>0</v>
      </c>
      <c r="N65" s="221">
        <v>0</v>
      </c>
      <c r="O65" s="221">
        <v>0</v>
      </c>
      <c r="P65" s="221">
        <v>0</v>
      </c>
      <c r="Q65" s="221">
        <v>0</v>
      </c>
      <c r="R65" s="221">
        <v>0</v>
      </c>
      <c r="S65" s="221">
        <v>0</v>
      </c>
      <c r="T65" s="221">
        <v>0</v>
      </c>
      <c r="U65" s="221">
        <v>0</v>
      </c>
      <c r="V65" s="221">
        <v>0</v>
      </c>
      <c r="W65" s="221">
        <v>0</v>
      </c>
      <c r="X65" s="221">
        <v>0</v>
      </c>
      <c r="Y65" s="221">
        <v>0</v>
      </c>
      <c r="Z65" s="221">
        <v>0</v>
      </c>
      <c r="AA65" s="221">
        <v>0</v>
      </c>
      <c r="AB65" s="221">
        <v>0</v>
      </c>
      <c r="AC65" s="221">
        <v>0</v>
      </c>
      <c r="AD65" s="221">
        <v>0</v>
      </c>
      <c r="AE65" s="221">
        <v>0</v>
      </c>
      <c r="AF65" s="221">
        <v>0</v>
      </c>
      <c r="AG65" s="221">
        <v>0</v>
      </c>
      <c r="AH65" s="221">
        <v>0</v>
      </c>
      <c r="AI65" s="221">
        <v>0</v>
      </c>
      <c r="AJ65" s="221">
        <v>0</v>
      </c>
      <c r="AK65" s="221">
        <v>0</v>
      </c>
      <c r="AL65" s="221">
        <v>0</v>
      </c>
    </row>
    <row r="66" spans="1:38" ht="74.25" customHeight="1">
      <c r="A66" s="75" t="s">
        <v>675</v>
      </c>
      <c r="B66" s="190" t="s">
        <v>676</v>
      </c>
      <c r="C66" s="120" t="s">
        <v>700</v>
      </c>
      <c r="D66" s="221">
        <v>0</v>
      </c>
      <c r="E66" s="221">
        <v>0</v>
      </c>
      <c r="F66" s="221">
        <v>0</v>
      </c>
      <c r="G66" s="221">
        <v>0</v>
      </c>
      <c r="H66" s="221">
        <v>0</v>
      </c>
      <c r="I66" s="221">
        <v>0</v>
      </c>
      <c r="J66" s="221">
        <v>0</v>
      </c>
      <c r="K66" s="221">
        <v>0</v>
      </c>
      <c r="L66" s="221">
        <v>0</v>
      </c>
      <c r="M66" s="221">
        <v>0</v>
      </c>
      <c r="N66" s="221">
        <v>0</v>
      </c>
      <c r="O66" s="221">
        <v>0</v>
      </c>
      <c r="P66" s="221">
        <v>0</v>
      </c>
      <c r="Q66" s="221">
        <v>0</v>
      </c>
      <c r="R66" s="221">
        <v>0</v>
      </c>
      <c r="S66" s="221">
        <v>0</v>
      </c>
      <c r="T66" s="221">
        <v>0</v>
      </c>
      <c r="U66" s="221">
        <v>0</v>
      </c>
      <c r="V66" s="221">
        <v>0</v>
      </c>
      <c r="W66" s="221">
        <v>0</v>
      </c>
      <c r="X66" s="221">
        <v>0</v>
      </c>
      <c r="Y66" s="221">
        <v>0</v>
      </c>
      <c r="Z66" s="221">
        <v>0</v>
      </c>
      <c r="AA66" s="221">
        <v>0</v>
      </c>
      <c r="AB66" s="221">
        <v>0</v>
      </c>
      <c r="AC66" s="221">
        <v>0</v>
      </c>
      <c r="AD66" s="221">
        <v>0</v>
      </c>
      <c r="AE66" s="221">
        <v>0</v>
      </c>
      <c r="AF66" s="221">
        <v>0</v>
      </c>
      <c r="AG66" s="221">
        <v>0</v>
      </c>
      <c r="AH66" s="221">
        <v>0</v>
      </c>
      <c r="AI66" s="221">
        <v>0</v>
      </c>
      <c r="AJ66" s="221">
        <v>0</v>
      </c>
      <c r="AK66" s="221">
        <v>0</v>
      </c>
      <c r="AL66" s="221">
        <v>0</v>
      </c>
    </row>
    <row r="67" spans="1:38" ht="72.75" customHeight="1">
      <c r="A67" s="75" t="s">
        <v>677</v>
      </c>
      <c r="B67" s="190" t="s">
        <v>678</v>
      </c>
      <c r="C67" s="120" t="s">
        <v>700</v>
      </c>
      <c r="D67" s="221">
        <v>0</v>
      </c>
      <c r="E67" s="221">
        <v>0</v>
      </c>
      <c r="F67" s="221">
        <v>0</v>
      </c>
      <c r="G67" s="221">
        <v>0</v>
      </c>
      <c r="H67" s="221">
        <v>0</v>
      </c>
      <c r="I67" s="221">
        <v>0</v>
      </c>
      <c r="J67" s="221">
        <v>0</v>
      </c>
      <c r="K67" s="221">
        <v>0</v>
      </c>
      <c r="L67" s="221">
        <v>0</v>
      </c>
      <c r="M67" s="221">
        <v>0</v>
      </c>
      <c r="N67" s="221">
        <v>0</v>
      </c>
      <c r="O67" s="221">
        <v>0</v>
      </c>
      <c r="P67" s="221">
        <v>0</v>
      </c>
      <c r="Q67" s="221">
        <v>0</v>
      </c>
      <c r="R67" s="221">
        <v>0</v>
      </c>
      <c r="S67" s="221">
        <v>0</v>
      </c>
      <c r="T67" s="221">
        <v>0</v>
      </c>
      <c r="U67" s="221">
        <v>0</v>
      </c>
      <c r="V67" s="221">
        <v>0</v>
      </c>
      <c r="W67" s="221">
        <v>0</v>
      </c>
      <c r="X67" s="221">
        <v>0</v>
      </c>
      <c r="Y67" s="221">
        <v>0</v>
      </c>
      <c r="Z67" s="221">
        <v>0</v>
      </c>
      <c r="AA67" s="221">
        <v>0</v>
      </c>
      <c r="AB67" s="221">
        <v>0</v>
      </c>
      <c r="AC67" s="221">
        <v>0</v>
      </c>
      <c r="AD67" s="221">
        <v>0</v>
      </c>
      <c r="AE67" s="221">
        <v>0</v>
      </c>
      <c r="AF67" s="221">
        <v>0</v>
      </c>
      <c r="AG67" s="221">
        <v>0</v>
      </c>
      <c r="AH67" s="221">
        <v>0</v>
      </c>
      <c r="AI67" s="221">
        <v>0</v>
      </c>
      <c r="AJ67" s="221">
        <v>0</v>
      </c>
      <c r="AK67" s="221">
        <v>0</v>
      </c>
      <c r="AL67" s="221">
        <v>0</v>
      </c>
    </row>
    <row r="68" spans="1:38" ht="63">
      <c r="A68" s="75" t="s">
        <v>512</v>
      </c>
      <c r="B68" s="190" t="s">
        <v>679</v>
      </c>
      <c r="C68" s="120" t="s">
        <v>700</v>
      </c>
      <c r="D68" s="221">
        <v>0</v>
      </c>
      <c r="E68" s="221">
        <v>0</v>
      </c>
      <c r="F68" s="221">
        <v>0</v>
      </c>
      <c r="G68" s="221">
        <v>0</v>
      </c>
      <c r="H68" s="221">
        <v>0</v>
      </c>
      <c r="I68" s="221">
        <v>0</v>
      </c>
      <c r="J68" s="221">
        <v>0</v>
      </c>
      <c r="K68" s="221">
        <v>0</v>
      </c>
      <c r="L68" s="221">
        <v>0</v>
      </c>
      <c r="M68" s="221">
        <v>0</v>
      </c>
      <c r="N68" s="221">
        <v>0</v>
      </c>
      <c r="O68" s="221">
        <v>0</v>
      </c>
      <c r="P68" s="221">
        <v>0</v>
      </c>
      <c r="Q68" s="221">
        <v>0</v>
      </c>
      <c r="R68" s="221">
        <v>0</v>
      </c>
      <c r="S68" s="221">
        <v>0</v>
      </c>
      <c r="T68" s="221">
        <v>0</v>
      </c>
      <c r="U68" s="221">
        <v>0</v>
      </c>
      <c r="V68" s="221">
        <v>0</v>
      </c>
      <c r="W68" s="221">
        <v>0</v>
      </c>
      <c r="X68" s="221">
        <v>0</v>
      </c>
      <c r="Y68" s="221">
        <v>0</v>
      </c>
      <c r="Z68" s="221">
        <v>0</v>
      </c>
      <c r="AA68" s="221">
        <v>0</v>
      </c>
      <c r="AB68" s="221">
        <v>0</v>
      </c>
      <c r="AC68" s="221">
        <v>0</v>
      </c>
      <c r="AD68" s="221">
        <v>0</v>
      </c>
      <c r="AE68" s="221">
        <v>0</v>
      </c>
      <c r="AF68" s="221">
        <v>0</v>
      </c>
      <c r="AG68" s="221">
        <v>0</v>
      </c>
      <c r="AH68" s="221">
        <v>0</v>
      </c>
      <c r="AI68" s="221">
        <v>0</v>
      </c>
      <c r="AJ68" s="221">
        <v>0</v>
      </c>
      <c r="AK68" s="221">
        <v>0</v>
      </c>
      <c r="AL68" s="221">
        <v>0</v>
      </c>
    </row>
    <row r="69" spans="1:38" ht="47.25">
      <c r="A69" s="75" t="s">
        <v>563</v>
      </c>
      <c r="B69" s="190" t="s">
        <v>680</v>
      </c>
      <c r="C69" s="120" t="s">
        <v>700</v>
      </c>
      <c r="D69" s="221">
        <v>0</v>
      </c>
      <c r="E69" s="221">
        <v>0</v>
      </c>
      <c r="F69" s="221">
        <v>0</v>
      </c>
      <c r="G69" s="221">
        <v>0</v>
      </c>
      <c r="H69" s="221">
        <v>0</v>
      </c>
      <c r="I69" s="221">
        <v>0</v>
      </c>
      <c r="J69" s="221">
        <v>0</v>
      </c>
      <c r="K69" s="221">
        <v>0</v>
      </c>
      <c r="L69" s="221">
        <v>0</v>
      </c>
      <c r="M69" s="221">
        <v>0</v>
      </c>
      <c r="N69" s="221">
        <v>0</v>
      </c>
      <c r="O69" s="221">
        <v>0</v>
      </c>
      <c r="P69" s="221">
        <v>0</v>
      </c>
      <c r="Q69" s="221">
        <v>0</v>
      </c>
      <c r="R69" s="221">
        <v>0</v>
      </c>
      <c r="S69" s="221">
        <v>0</v>
      </c>
      <c r="T69" s="221">
        <v>0</v>
      </c>
      <c r="U69" s="221">
        <v>0</v>
      </c>
      <c r="V69" s="221">
        <v>0</v>
      </c>
      <c r="W69" s="221">
        <v>0</v>
      </c>
      <c r="X69" s="221">
        <v>0</v>
      </c>
      <c r="Y69" s="221">
        <v>0</v>
      </c>
      <c r="Z69" s="221">
        <v>0</v>
      </c>
      <c r="AA69" s="221">
        <v>0</v>
      </c>
      <c r="AB69" s="221">
        <v>0</v>
      </c>
      <c r="AC69" s="221">
        <v>0</v>
      </c>
      <c r="AD69" s="221">
        <v>0</v>
      </c>
      <c r="AE69" s="221">
        <v>0</v>
      </c>
      <c r="AF69" s="221">
        <v>0</v>
      </c>
      <c r="AG69" s="221">
        <v>0</v>
      </c>
      <c r="AH69" s="221">
        <v>0</v>
      </c>
      <c r="AI69" s="221">
        <v>0</v>
      </c>
      <c r="AJ69" s="221">
        <v>0</v>
      </c>
      <c r="AK69" s="221">
        <v>0</v>
      </c>
      <c r="AL69" s="221">
        <v>0</v>
      </c>
    </row>
    <row r="70" spans="1:38" ht="71.25" customHeight="1">
      <c r="A70" s="75" t="s">
        <v>564</v>
      </c>
      <c r="B70" s="190" t="s">
        <v>681</v>
      </c>
      <c r="C70" s="120" t="s">
        <v>700</v>
      </c>
      <c r="D70" s="221">
        <v>0</v>
      </c>
      <c r="E70" s="221">
        <v>0</v>
      </c>
      <c r="F70" s="221">
        <v>0</v>
      </c>
      <c r="G70" s="221">
        <v>0</v>
      </c>
      <c r="H70" s="221">
        <v>0</v>
      </c>
      <c r="I70" s="221">
        <v>0</v>
      </c>
      <c r="J70" s="221">
        <v>0</v>
      </c>
      <c r="K70" s="221">
        <v>0</v>
      </c>
      <c r="L70" s="221">
        <v>0</v>
      </c>
      <c r="M70" s="221">
        <v>0</v>
      </c>
      <c r="N70" s="221">
        <v>0</v>
      </c>
      <c r="O70" s="221">
        <v>0</v>
      </c>
      <c r="P70" s="221">
        <v>0</v>
      </c>
      <c r="Q70" s="221">
        <v>0</v>
      </c>
      <c r="R70" s="221">
        <v>0</v>
      </c>
      <c r="S70" s="221">
        <v>0</v>
      </c>
      <c r="T70" s="221">
        <v>0</v>
      </c>
      <c r="U70" s="221">
        <v>0</v>
      </c>
      <c r="V70" s="221">
        <v>0</v>
      </c>
      <c r="W70" s="221">
        <v>0</v>
      </c>
      <c r="X70" s="221">
        <v>0</v>
      </c>
      <c r="Y70" s="221">
        <v>0</v>
      </c>
      <c r="Z70" s="221">
        <v>0</v>
      </c>
      <c r="AA70" s="221">
        <v>0</v>
      </c>
      <c r="AB70" s="221">
        <v>0</v>
      </c>
      <c r="AC70" s="221">
        <v>0</v>
      </c>
      <c r="AD70" s="221">
        <v>0</v>
      </c>
      <c r="AE70" s="221">
        <v>0</v>
      </c>
      <c r="AF70" s="221">
        <v>0</v>
      </c>
      <c r="AG70" s="221">
        <v>0</v>
      </c>
      <c r="AH70" s="221">
        <v>0</v>
      </c>
      <c r="AI70" s="221">
        <v>0</v>
      </c>
      <c r="AJ70" s="221">
        <v>0</v>
      </c>
      <c r="AK70" s="221">
        <v>0</v>
      </c>
      <c r="AL70" s="221">
        <v>0</v>
      </c>
    </row>
    <row r="71" spans="1:38" ht="106.5" customHeight="1">
      <c r="A71" s="75" t="s">
        <v>682</v>
      </c>
      <c r="B71" s="190" t="s">
        <v>683</v>
      </c>
      <c r="C71" s="120" t="s">
        <v>700</v>
      </c>
      <c r="D71" s="221">
        <v>0</v>
      </c>
      <c r="E71" s="221">
        <v>0</v>
      </c>
      <c r="F71" s="221">
        <v>0</v>
      </c>
      <c r="G71" s="221">
        <v>0</v>
      </c>
      <c r="H71" s="221">
        <v>0</v>
      </c>
      <c r="I71" s="221">
        <v>0</v>
      </c>
      <c r="J71" s="221">
        <v>0</v>
      </c>
      <c r="K71" s="221">
        <v>0</v>
      </c>
      <c r="L71" s="221">
        <v>0</v>
      </c>
      <c r="M71" s="221">
        <v>0</v>
      </c>
      <c r="N71" s="221">
        <v>0</v>
      </c>
      <c r="O71" s="221">
        <v>0</v>
      </c>
      <c r="P71" s="221">
        <v>0</v>
      </c>
      <c r="Q71" s="221">
        <v>0</v>
      </c>
      <c r="R71" s="221">
        <v>0</v>
      </c>
      <c r="S71" s="221">
        <v>0</v>
      </c>
      <c r="T71" s="221">
        <v>0</v>
      </c>
      <c r="U71" s="221">
        <v>0</v>
      </c>
      <c r="V71" s="221">
        <v>0</v>
      </c>
      <c r="W71" s="221">
        <v>0</v>
      </c>
      <c r="X71" s="221">
        <v>0</v>
      </c>
      <c r="Y71" s="221">
        <v>0</v>
      </c>
      <c r="Z71" s="221">
        <v>0</v>
      </c>
      <c r="AA71" s="221">
        <v>0</v>
      </c>
      <c r="AB71" s="221">
        <v>0</v>
      </c>
      <c r="AC71" s="221">
        <v>0</v>
      </c>
      <c r="AD71" s="221">
        <v>0</v>
      </c>
      <c r="AE71" s="221">
        <v>0</v>
      </c>
      <c r="AF71" s="221">
        <v>0</v>
      </c>
      <c r="AG71" s="221">
        <v>0</v>
      </c>
      <c r="AH71" s="221">
        <v>0</v>
      </c>
      <c r="AI71" s="221">
        <v>0</v>
      </c>
      <c r="AJ71" s="221">
        <v>0</v>
      </c>
      <c r="AK71" s="221">
        <v>0</v>
      </c>
      <c r="AL71" s="221">
        <v>0</v>
      </c>
    </row>
    <row r="72" spans="1:38" ht="83.25" customHeight="1">
      <c r="A72" s="75" t="s">
        <v>684</v>
      </c>
      <c r="B72" s="190" t="s">
        <v>685</v>
      </c>
      <c r="C72" s="120" t="s">
        <v>700</v>
      </c>
      <c r="D72" s="221">
        <v>0</v>
      </c>
      <c r="E72" s="221">
        <v>0</v>
      </c>
      <c r="F72" s="221">
        <v>0</v>
      </c>
      <c r="G72" s="221">
        <v>0</v>
      </c>
      <c r="H72" s="221">
        <v>0</v>
      </c>
      <c r="I72" s="221">
        <v>0</v>
      </c>
      <c r="J72" s="221">
        <v>0</v>
      </c>
      <c r="K72" s="221">
        <v>0</v>
      </c>
      <c r="L72" s="221">
        <v>0</v>
      </c>
      <c r="M72" s="221">
        <v>0</v>
      </c>
      <c r="N72" s="221">
        <v>0</v>
      </c>
      <c r="O72" s="221">
        <v>0</v>
      </c>
      <c r="P72" s="221">
        <v>0</v>
      </c>
      <c r="Q72" s="221">
        <v>0</v>
      </c>
      <c r="R72" s="221">
        <v>0</v>
      </c>
      <c r="S72" s="221">
        <v>0</v>
      </c>
      <c r="T72" s="221">
        <v>0</v>
      </c>
      <c r="U72" s="221">
        <v>0</v>
      </c>
      <c r="V72" s="221">
        <v>0</v>
      </c>
      <c r="W72" s="221">
        <v>0</v>
      </c>
      <c r="X72" s="221">
        <v>0</v>
      </c>
      <c r="Y72" s="221">
        <v>0</v>
      </c>
      <c r="Z72" s="221">
        <v>0</v>
      </c>
      <c r="AA72" s="221">
        <v>0</v>
      </c>
      <c r="AB72" s="221">
        <v>0</v>
      </c>
      <c r="AC72" s="221">
        <v>0</v>
      </c>
      <c r="AD72" s="221">
        <v>0</v>
      </c>
      <c r="AE72" s="221">
        <v>0</v>
      </c>
      <c r="AF72" s="221">
        <v>0</v>
      </c>
      <c r="AG72" s="221">
        <v>0</v>
      </c>
      <c r="AH72" s="221">
        <v>0</v>
      </c>
      <c r="AI72" s="221">
        <v>0</v>
      </c>
      <c r="AJ72" s="221">
        <v>0</v>
      </c>
      <c r="AK72" s="221">
        <v>0</v>
      </c>
      <c r="AL72" s="221">
        <v>0</v>
      </c>
    </row>
    <row r="73" spans="1:38" ht="78.75">
      <c r="A73" s="75" t="s">
        <v>686</v>
      </c>
      <c r="B73" s="190" t="s">
        <v>687</v>
      </c>
      <c r="C73" s="120" t="s">
        <v>700</v>
      </c>
      <c r="D73" s="221">
        <v>0</v>
      </c>
      <c r="E73" s="221">
        <v>0</v>
      </c>
      <c r="F73" s="221">
        <v>0</v>
      </c>
      <c r="G73" s="221">
        <v>0</v>
      </c>
      <c r="H73" s="221">
        <v>0</v>
      </c>
      <c r="I73" s="221">
        <v>0</v>
      </c>
      <c r="J73" s="221">
        <v>0</v>
      </c>
      <c r="K73" s="221">
        <v>0</v>
      </c>
      <c r="L73" s="221">
        <v>0</v>
      </c>
      <c r="M73" s="221">
        <v>0</v>
      </c>
      <c r="N73" s="221">
        <v>0</v>
      </c>
      <c r="O73" s="221">
        <v>0</v>
      </c>
      <c r="P73" s="221">
        <v>0</v>
      </c>
      <c r="Q73" s="221">
        <v>0</v>
      </c>
      <c r="R73" s="221">
        <v>0</v>
      </c>
      <c r="S73" s="221">
        <v>0</v>
      </c>
      <c r="T73" s="221">
        <v>0</v>
      </c>
      <c r="U73" s="221">
        <v>0</v>
      </c>
      <c r="V73" s="221">
        <v>0</v>
      </c>
      <c r="W73" s="221">
        <v>0</v>
      </c>
      <c r="X73" s="221">
        <v>0</v>
      </c>
      <c r="Y73" s="221">
        <v>0</v>
      </c>
      <c r="Z73" s="221">
        <v>0</v>
      </c>
      <c r="AA73" s="221">
        <v>0</v>
      </c>
      <c r="AB73" s="221">
        <v>0</v>
      </c>
      <c r="AC73" s="221">
        <v>0</v>
      </c>
      <c r="AD73" s="221">
        <v>0</v>
      </c>
      <c r="AE73" s="221">
        <v>0</v>
      </c>
      <c r="AF73" s="221">
        <v>0</v>
      </c>
      <c r="AG73" s="221">
        <v>0</v>
      </c>
      <c r="AH73" s="221">
        <v>0</v>
      </c>
      <c r="AI73" s="221">
        <v>0</v>
      </c>
      <c r="AJ73" s="221">
        <v>0</v>
      </c>
      <c r="AK73" s="221">
        <v>0</v>
      </c>
      <c r="AL73" s="221">
        <v>0</v>
      </c>
    </row>
    <row r="74" spans="1:38" ht="47.25">
      <c r="A74" s="75" t="s">
        <v>688</v>
      </c>
      <c r="B74" s="190" t="s">
        <v>689</v>
      </c>
      <c r="C74" s="120" t="s">
        <v>700</v>
      </c>
      <c r="D74" s="221">
        <v>0</v>
      </c>
      <c r="E74" s="221">
        <v>0</v>
      </c>
      <c r="F74" s="221">
        <v>0</v>
      </c>
      <c r="G74" s="221">
        <v>0</v>
      </c>
      <c r="H74" s="221">
        <v>0</v>
      </c>
      <c r="I74" s="221">
        <v>0</v>
      </c>
      <c r="J74" s="221">
        <v>0</v>
      </c>
      <c r="K74" s="221">
        <v>0</v>
      </c>
      <c r="L74" s="221">
        <v>0</v>
      </c>
      <c r="M74" s="221">
        <v>0</v>
      </c>
      <c r="N74" s="221">
        <v>0</v>
      </c>
      <c r="O74" s="221">
        <v>0</v>
      </c>
      <c r="P74" s="221">
        <v>0</v>
      </c>
      <c r="Q74" s="221">
        <v>0</v>
      </c>
      <c r="R74" s="221">
        <v>0</v>
      </c>
      <c r="S74" s="221">
        <v>0</v>
      </c>
      <c r="T74" s="221">
        <v>0</v>
      </c>
      <c r="U74" s="221">
        <v>0</v>
      </c>
      <c r="V74" s="221">
        <v>0</v>
      </c>
      <c r="W74" s="221">
        <v>0</v>
      </c>
      <c r="X74" s="221">
        <v>0</v>
      </c>
      <c r="Y74" s="221">
        <v>0</v>
      </c>
      <c r="Z74" s="221">
        <v>0</v>
      </c>
      <c r="AA74" s="221">
        <v>0</v>
      </c>
      <c r="AB74" s="221">
        <v>0</v>
      </c>
      <c r="AC74" s="221">
        <v>0</v>
      </c>
      <c r="AD74" s="221">
        <v>0</v>
      </c>
      <c r="AE74" s="221">
        <v>0</v>
      </c>
      <c r="AF74" s="221">
        <v>0</v>
      </c>
      <c r="AG74" s="221">
        <v>0</v>
      </c>
      <c r="AH74" s="221">
        <v>0</v>
      </c>
      <c r="AI74" s="221">
        <v>0</v>
      </c>
      <c r="AJ74" s="221">
        <v>0</v>
      </c>
      <c r="AK74" s="221">
        <v>0</v>
      </c>
      <c r="AL74" s="221">
        <v>0</v>
      </c>
    </row>
    <row r="75" spans="1:38" ht="74.25" customHeight="1">
      <c r="A75" s="75" t="s">
        <v>690</v>
      </c>
      <c r="B75" s="190" t="s">
        <v>691</v>
      </c>
      <c r="C75" s="120" t="s">
        <v>700</v>
      </c>
      <c r="D75" s="221">
        <v>0</v>
      </c>
      <c r="E75" s="221">
        <v>0</v>
      </c>
      <c r="F75" s="221">
        <v>0</v>
      </c>
      <c r="G75" s="221">
        <v>0</v>
      </c>
      <c r="H75" s="221">
        <v>0</v>
      </c>
      <c r="I75" s="221">
        <v>0</v>
      </c>
      <c r="J75" s="221">
        <v>0</v>
      </c>
      <c r="K75" s="221">
        <v>0</v>
      </c>
      <c r="L75" s="221">
        <v>0</v>
      </c>
      <c r="M75" s="221">
        <v>0</v>
      </c>
      <c r="N75" s="221">
        <v>0</v>
      </c>
      <c r="O75" s="221">
        <v>0</v>
      </c>
      <c r="P75" s="221">
        <v>0</v>
      </c>
      <c r="Q75" s="221">
        <v>0</v>
      </c>
      <c r="R75" s="221">
        <v>0</v>
      </c>
      <c r="S75" s="221">
        <v>0</v>
      </c>
      <c r="T75" s="221">
        <v>0</v>
      </c>
      <c r="U75" s="221">
        <v>0</v>
      </c>
      <c r="V75" s="221">
        <v>0</v>
      </c>
      <c r="W75" s="221">
        <v>0</v>
      </c>
      <c r="X75" s="221">
        <v>0</v>
      </c>
      <c r="Y75" s="221">
        <v>0</v>
      </c>
      <c r="Z75" s="221">
        <v>0</v>
      </c>
      <c r="AA75" s="221">
        <v>0</v>
      </c>
      <c r="AB75" s="221">
        <v>0</v>
      </c>
      <c r="AC75" s="221">
        <v>0</v>
      </c>
      <c r="AD75" s="221">
        <v>0</v>
      </c>
      <c r="AE75" s="221">
        <v>0</v>
      </c>
      <c r="AF75" s="221">
        <v>0</v>
      </c>
      <c r="AG75" s="221">
        <v>0</v>
      </c>
      <c r="AH75" s="221">
        <v>0</v>
      </c>
      <c r="AI75" s="221">
        <v>0</v>
      </c>
      <c r="AJ75" s="221">
        <v>0</v>
      </c>
      <c r="AK75" s="221">
        <v>0</v>
      </c>
      <c r="AL75" s="221">
        <v>0</v>
      </c>
    </row>
    <row r="76" spans="1:38" ht="31.5">
      <c r="A76" s="75" t="s">
        <v>692</v>
      </c>
      <c r="B76" s="190" t="s">
        <v>693</v>
      </c>
      <c r="C76" s="120" t="s">
        <v>700</v>
      </c>
      <c r="D76" s="221">
        <v>0</v>
      </c>
      <c r="E76" s="221">
        <v>0</v>
      </c>
      <c r="F76" s="221">
        <v>0</v>
      </c>
      <c r="G76" s="221">
        <v>0</v>
      </c>
      <c r="H76" s="221">
        <v>0</v>
      </c>
      <c r="I76" s="221">
        <v>0</v>
      </c>
      <c r="J76" s="221">
        <v>0</v>
      </c>
      <c r="K76" s="221">
        <v>0</v>
      </c>
      <c r="L76" s="221">
        <v>0</v>
      </c>
      <c r="M76" s="221">
        <v>0</v>
      </c>
      <c r="N76" s="221">
        <v>0</v>
      </c>
      <c r="O76" s="221">
        <v>0</v>
      </c>
      <c r="P76" s="221">
        <v>0</v>
      </c>
      <c r="Q76" s="221">
        <v>0</v>
      </c>
      <c r="R76" s="221">
        <v>0</v>
      </c>
      <c r="S76" s="221">
        <v>0</v>
      </c>
      <c r="T76" s="221">
        <v>0</v>
      </c>
      <c r="U76" s="221">
        <v>0</v>
      </c>
      <c r="V76" s="221">
        <v>0</v>
      </c>
      <c r="W76" s="221">
        <v>0</v>
      </c>
      <c r="X76" s="221">
        <v>0</v>
      </c>
      <c r="Y76" s="221">
        <v>0</v>
      </c>
      <c r="Z76" s="221">
        <v>0</v>
      </c>
      <c r="AA76" s="221">
        <v>0</v>
      </c>
      <c r="AB76" s="221">
        <v>0</v>
      </c>
      <c r="AC76" s="221">
        <v>0</v>
      </c>
      <c r="AD76" s="221">
        <v>0</v>
      </c>
      <c r="AE76" s="221">
        <v>0</v>
      </c>
      <c r="AF76" s="221">
        <v>0</v>
      </c>
      <c r="AG76" s="221">
        <v>0</v>
      </c>
      <c r="AH76" s="221">
        <v>0</v>
      </c>
      <c r="AI76" s="221">
        <v>0</v>
      </c>
      <c r="AJ76" s="221">
        <v>0</v>
      </c>
      <c r="AK76" s="221">
        <v>0</v>
      </c>
      <c r="AL76" s="221">
        <v>0</v>
      </c>
    </row>
    <row r="77" spans="1:38">
      <c r="A77" s="305"/>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row>
  </sheetData>
  <mergeCells count="23">
    <mergeCell ref="A12:AL12"/>
    <mergeCell ref="A13:AL13"/>
    <mergeCell ref="A5:AL5"/>
    <mergeCell ref="A10:AL10"/>
    <mergeCell ref="A4:AL4"/>
    <mergeCell ref="A7:AL7"/>
    <mergeCell ref="A8:AL8"/>
    <mergeCell ref="D15:AL15"/>
    <mergeCell ref="A77:Z77"/>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s>
  <pageMargins left="0.70866141732283472" right="0.70866141732283472" top="0.74803149606299213" bottom="0.74803149606299213" header="0.31496062992125984" footer="0.31496062992125984"/>
  <pageSetup paperSize="8" scale="17" orientation="landscape"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CP76"/>
  <sheetViews>
    <sheetView view="pageBreakPreview" topLeftCell="A66" zoomScale="60" workbookViewId="0">
      <selection activeCell="AY48" sqref="D20:AY48"/>
    </sheetView>
  </sheetViews>
  <sheetFormatPr defaultRowHeight="15.75"/>
  <cols>
    <col min="1" max="1" width="12" style="1" customWidth="1"/>
    <col min="2" max="2" width="33.125" style="1" customWidth="1"/>
    <col min="3" max="3" width="13.875" style="1" customWidth="1"/>
    <col min="4" max="4" width="6.75" style="1" customWidth="1"/>
    <col min="5" max="15" width="5.75" style="1" bestFit="1" customWidth="1"/>
    <col min="16" max="16" width="7.25" style="1" customWidth="1"/>
    <col min="17" max="20" width="6" style="1" customWidth="1"/>
    <col min="21" max="21" width="7.875" style="1" customWidth="1"/>
    <col min="22" max="32" width="6" style="1" customWidth="1"/>
    <col min="33" max="33" width="8.375" style="1" customWidth="1"/>
    <col min="34" max="44" width="6" style="1" customWidth="1"/>
    <col min="45" max="45" width="8.125" style="1" customWidth="1"/>
    <col min="46" max="51" width="6" style="1" customWidth="1"/>
    <col min="52" max="52" width="32.375" style="1" customWidth="1"/>
    <col min="53" max="16384" width="9" style="1"/>
  </cols>
  <sheetData>
    <row r="1" spans="1:94" ht="18.75">
      <c r="V1" s="2"/>
      <c r="W1" s="2"/>
      <c r="X1" s="2"/>
      <c r="Y1" s="2"/>
      <c r="Z1" s="2"/>
      <c r="AA1" s="2"/>
      <c r="AB1" s="2"/>
      <c r="AC1" s="2"/>
      <c r="AD1" s="2"/>
      <c r="AE1" s="2"/>
      <c r="AZ1" s="25" t="s">
        <v>321</v>
      </c>
    </row>
    <row r="2" spans="1:94" ht="18.75">
      <c r="V2" s="2"/>
      <c r="W2" s="2"/>
      <c r="X2" s="2"/>
      <c r="Y2" s="2"/>
      <c r="Z2" s="2"/>
      <c r="AA2" s="2"/>
      <c r="AB2" s="2"/>
      <c r="AC2" s="2"/>
      <c r="AD2" s="2"/>
      <c r="AE2" s="2"/>
      <c r="AZ2" s="14" t="s">
        <v>1</v>
      </c>
    </row>
    <row r="3" spans="1:94" ht="18.75">
      <c r="V3" s="2"/>
      <c r="W3" s="2"/>
      <c r="X3" s="2"/>
      <c r="Y3" s="2"/>
      <c r="Z3" s="2"/>
      <c r="AA3" s="2"/>
      <c r="AB3" s="2"/>
      <c r="AC3" s="2"/>
      <c r="AD3" s="2"/>
      <c r="AE3" s="2"/>
      <c r="AZ3" s="14" t="s">
        <v>695</v>
      </c>
    </row>
    <row r="4" spans="1:94">
      <c r="A4" s="313" t="s">
        <v>370</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row>
    <row r="6" spans="1:94" ht="18.75">
      <c r="A6" s="244" t="s">
        <v>766</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row>
    <row r="7" spans="1:94">
      <c r="A7" s="245" t="s">
        <v>289</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row>
    <row r="8" spans="1:94">
      <c r="A8" s="2"/>
      <c r="B8" s="2"/>
      <c r="C8" s="2"/>
      <c r="D8" s="2"/>
      <c r="E8" s="2"/>
      <c r="F8" s="2"/>
      <c r="G8" s="2"/>
      <c r="H8" s="2"/>
      <c r="I8" s="2"/>
      <c r="J8" s="2"/>
      <c r="K8" s="2"/>
      <c r="L8" s="2"/>
      <c r="M8" s="2"/>
      <c r="N8" s="2"/>
      <c r="O8" s="2"/>
      <c r="P8" s="2"/>
      <c r="Q8" s="2"/>
      <c r="R8" s="2"/>
      <c r="S8" s="2"/>
      <c r="T8" s="2"/>
      <c r="U8" s="2"/>
      <c r="V8" s="2"/>
      <c r="W8" s="5"/>
      <c r="X8" s="5"/>
      <c r="Y8" s="5"/>
      <c r="Z8" s="5"/>
      <c r="AA8" s="5"/>
      <c r="AB8" s="5"/>
      <c r="AC8" s="5"/>
      <c r="AD8" s="5"/>
      <c r="AE8" s="5"/>
      <c r="AF8" s="5"/>
      <c r="AG8" s="5"/>
      <c r="AH8" s="5"/>
      <c r="AI8" s="2"/>
      <c r="AJ8" s="5"/>
      <c r="AK8" s="2"/>
      <c r="AL8" s="2"/>
      <c r="AM8" s="2"/>
      <c r="AN8" s="2"/>
      <c r="AO8" s="2"/>
      <c r="AP8" s="2"/>
      <c r="AQ8" s="2"/>
      <c r="AR8" s="2"/>
      <c r="AS8" s="2"/>
      <c r="AT8" s="2"/>
      <c r="AU8" s="2"/>
      <c r="AV8" s="2"/>
      <c r="AW8" s="2"/>
      <c r="AX8" s="2"/>
    </row>
    <row r="9" spans="1:94" ht="18.75">
      <c r="A9" s="241" t="s">
        <v>754</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row>
    <row r="11" spans="1:94" ht="18.75">
      <c r="A11" s="241" t="s">
        <v>811</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row>
    <row r="12" spans="1:94">
      <c r="A12" s="246" t="s">
        <v>154</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row>
    <row r="13" spans="1:94">
      <c r="A13" s="314"/>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row>
    <row r="14" spans="1:94" ht="38.25" customHeight="1">
      <c r="A14" s="283" t="s">
        <v>160</v>
      </c>
      <c r="B14" s="283" t="s">
        <v>30</v>
      </c>
      <c r="C14" s="283" t="s">
        <v>4</v>
      </c>
      <c r="D14" s="315" t="s">
        <v>814</v>
      </c>
      <c r="E14" s="316"/>
      <c r="F14" s="316"/>
      <c r="G14" s="316"/>
      <c r="H14" s="316"/>
      <c r="I14" s="316"/>
      <c r="J14" s="316"/>
      <c r="K14" s="316"/>
      <c r="L14" s="316"/>
      <c r="M14" s="316"/>
      <c r="N14" s="316"/>
      <c r="O14" s="317"/>
      <c r="P14" s="309" t="s">
        <v>319</v>
      </c>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1"/>
      <c r="AZ14" s="280" t="s">
        <v>157</v>
      </c>
    </row>
    <row r="15" spans="1:94" ht="15.75" customHeight="1">
      <c r="A15" s="283"/>
      <c r="B15" s="283"/>
      <c r="C15" s="283"/>
      <c r="D15" s="318"/>
      <c r="E15" s="312"/>
      <c r="F15" s="312"/>
      <c r="G15" s="312"/>
      <c r="H15" s="312"/>
      <c r="I15" s="312"/>
      <c r="J15" s="312"/>
      <c r="K15" s="312"/>
      <c r="L15" s="312"/>
      <c r="M15" s="312"/>
      <c r="N15" s="312"/>
      <c r="O15" s="319"/>
      <c r="P15" s="287" t="s">
        <v>760</v>
      </c>
      <c r="Q15" s="287"/>
      <c r="R15" s="287"/>
      <c r="S15" s="287"/>
      <c r="T15" s="287"/>
      <c r="U15" s="287"/>
      <c r="V15" s="287"/>
      <c r="W15" s="287"/>
      <c r="X15" s="287"/>
      <c r="Y15" s="287"/>
      <c r="Z15" s="287"/>
      <c r="AA15" s="287"/>
      <c r="AB15" s="287" t="s">
        <v>761</v>
      </c>
      <c r="AC15" s="287"/>
      <c r="AD15" s="287"/>
      <c r="AE15" s="287"/>
      <c r="AF15" s="287"/>
      <c r="AG15" s="287"/>
      <c r="AH15" s="287"/>
      <c r="AI15" s="287"/>
      <c r="AJ15" s="287"/>
      <c r="AK15" s="287"/>
      <c r="AL15" s="287"/>
      <c r="AM15" s="287"/>
      <c r="AN15" s="287" t="s">
        <v>762</v>
      </c>
      <c r="AO15" s="287"/>
      <c r="AP15" s="287"/>
      <c r="AQ15" s="287"/>
      <c r="AR15" s="287"/>
      <c r="AS15" s="287"/>
      <c r="AT15" s="287"/>
      <c r="AU15" s="287"/>
      <c r="AV15" s="287"/>
      <c r="AW15" s="287"/>
      <c r="AX15" s="287"/>
      <c r="AY15" s="287"/>
      <c r="AZ15" s="280"/>
      <c r="BO15" s="308"/>
      <c r="BP15" s="308"/>
      <c r="BQ15" s="308"/>
      <c r="BR15" s="308"/>
      <c r="BS15" s="308"/>
      <c r="BT15" s="308"/>
      <c r="BU15" s="308"/>
      <c r="BV15" s="308"/>
      <c r="BW15" s="308"/>
      <c r="BX15" s="308"/>
      <c r="BY15" s="308"/>
      <c r="BZ15" s="308"/>
      <c r="CA15" s="308"/>
      <c r="CB15" s="308"/>
      <c r="CC15" s="308"/>
      <c r="CD15" s="308"/>
      <c r="CE15" s="308"/>
      <c r="CF15" s="308"/>
      <c r="CG15" s="308"/>
      <c r="CH15" s="308"/>
      <c r="CI15" s="308"/>
      <c r="CJ15" s="308"/>
      <c r="CK15" s="308"/>
      <c r="CL15" s="308"/>
      <c r="CM15" s="308"/>
      <c r="CN15" s="308"/>
      <c r="CO15" s="308"/>
      <c r="CP15" s="308"/>
    </row>
    <row r="16" spans="1:94">
      <c r="A16" s="283"/>
      <c r="B16" s="283"/>
      <c r="C16" s="283"/>
      <c r="D16" s="320"/>
      <c r="E16" s="321"/>
      <c r="F16" s="321"/>
      <c r="G16" s="321"/>
      <c r="H16" s="321"/>
      <c r="I16" s="321"/>
      <c r="J16" s="321"/>
      <c r="K16" s="321"/>
      <c r="L16" s="321"/>
      <c r="M16" s="321"/>
      <c r="N16" s="321"/>
      <c r="O16" s="322"/>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0"/>
      <c r="BO16" s="308"/>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row>
    <row r="17" spans="1:94" ht="39" customHeight="1">
      <c r="A17" s="283"/>
      <c r="B17" s="283"/>
      <c r="C17" s="283"/>
      <c r="D17" s="287" t="s">
        <v>382</v>
      </c>
      <c r="E17" s="287"/>
      <c r="F17" s="287"/>
      <c r="G17" s="287"/>
      <c r="H17" s="287"/>
      <c r="I17" s="287"/>
      <c r="J17" s="280" t="s">
        <v>156</v>
      </c>
      <c r="K17" s="280"/>
      <c r="L17" s="280"/>
      <c r="M17" s="280"/>
      <c r="N17" s="280"/>
      <c r="O17" s="280"/>
      <c r="P17" s="287" t="s">
        <v>382</v>
      </c>
      <c r="Q17" s="287"/>
      <c r="R17" s="287"/>
      <c r="S17" s="287"/>
      <c r="T17" s="287"/>
      <c r="U17" s="287"/>
      <c r="V17" s="280" t="s">
        <v>156</v>
      </c>
      <c r="W17" s="280"/>
      <c r="X17" s="280"/>
      <c r="Y17" s="280"/>
      <c r="Z17" s="280"/>
      <c r="AA17" s="280"/>
      <c r="AB17" s="287" t="s">
        <v>382</v>
      </c>
      <c r="AC17" s="287"/>
      <c r="AD17" s="287"/>
      <c r="AE17" s="287"/>
      <c r="AF17" s="287"/>
      <c r="AG17" s="287"/>
      <c r="AH17" s="280" t="s">
        <v>156</v>
      </c>
      <c r="AI17" s="280"/>
      <c r="AJ17" s="280"/>
      <c r="AK17" s="280"/>
      <c r="AL17" s="280"/>
      <c r="AM17" s="280"/>
      <c r="AN17" s="287" t="s">
        <v>19</v>
      </c>
      <c r="AO17" s="287"/>
      <c r="AP17" s="287"/>
      <c r="AQ17" s="287"/>
      <c r="AR17" s="287"/>
      <c r="AS17" s="287"/>
      <c r="AT17" s="280" t="s">
        <v>156</v>
      </c>
      <c r="AU17" s="280"/>
      <c r="AV17" s="280"/>
      <c r="AW17" s="280"/>
      <c r="AX17" s="280"/>
      <c r="AY17" s="280"/>
      <c r="AZ17" s="280"/>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12"/>
      <c r="CK17" s="312"/>
      <c r="CL17" s="312"/>
      <c r="CM17" s="312"/>
      <c r="CN17" s="312"/>
      <c r="CO17" s="312"/>
      <c r="CP17" s="312"/>
    </row>
    <row r="18" spans="1:94" ht="54.75" customHeight="1">
      <c r="A18" s="283"/>
      <c r="B18" s="283"/>
      <c r="C18" s="283"/>
      <c r="D18" s="86" t="s">
        <v>58</v>
      </c>
      <c r="E18" s="86" t="s">
        <v>5</v>
      </c>
      <c r="F18" s="86" t="s">
        <v>6</v>
      </c>
      <c r="G18" s="93" t="s">
        <v>245</v>
      </c>
      <c r="H18" s="86" t="s">
        <v>2</v>
      </c>
      <c r="I18" s="86" t="s">
        <v>141</v>
      </c>
      <c r="J18" s="86" t="s">
        <v>58</v>
      </c>
      <c r="K18" s="86" t="s">
        <v>5</v>
      </c>
      <c r="L18" s="86" t="s">
        <v>6</v>
      </c>
      <c r="M18" s="93" t="s">
        <v>245</v>
      </c>
      <c r="N18" s="86" t="s">
        <v>2</v>
      </c>
      <c r="O18" s="86" t="s">
        <v>141</v>
      </c>
      <c r="P18" s="86" t="s">
        <v>58</v>
      </c>
      <c r="Q18" s="86" t="s">
        <v>5</v>
      </c>
      <c r="R18" s="86" t="s">
        <v>6</v>
      </c>
      <c r="S18" s="93" t="s">
        <v>245</v>
      </c>
      <c r="T18" s="86" t="s">
        <v>2</v>
      </c>
      <c r="U18" s="86" t="s">
        <v>141</v>
      </c>
      <c r="V18" s="86" t="s">
        <v>58</v>
      </c>
      <c r="W18" s="86" t="s">
        <v>5</v>
      </c>
      <c r="X18" s="86" t="s">
        <v>6</v>
      </c>
      <c r="Y18" s="93" t="s">
        <v>245</v>
      </c>
      <c r="Z18" s="86" t="s">
        <v>2</v>
      </c>
      <c r="AA18" s="86" t="s">
        <v>141</v>
      </c>
      <c r="AB18" s="86" t="s">
        <v>58</v>
      </c>
      <c r="AC18" s="86" t="s">
        <v>5</v>
      </c>
      <c r="AD18" s="86" t="s">
        <v>6</v>
      </c>
      <c r="AE18" s="93" t="s">
        <v>245</v>
      </c>
      <c r="AF18" s="86" t="s">
        <v>2</v>
      </c>
      <c r="AG18" s="86" t="s">
        <v>141</v>
      </c>
      <c r="AH18" s="86" t="s">
        <v>58</v>
      </c>
      <c r="AI18" s="86" t="s">
        <v>5</v>
      </c>
      <c r="AJ18" s="86" t="s">
        <v>6</v>
      </c>
      <c r="AK18" s="93" t="s">
        <v>245</v>
      </c>
      <c r="AL18" s="86" t="s">
        <v>2</v>
      </c>
      <c r="AM18" s="86" t="s">
        <v>141</v>
      </c>
      <c r="AN18" s="86" t="s">
        <v>58</v>
      </c>
      <c r="AO18" s="86" t="s">
        <v>5</v>
      </c>
      <c r="AP18" s="86" t="s">
        <v>6</v>
      </c>
      <c r="AQ18" s="93" t="s">
        <v>245</v>
      </c>
      <c r="AR18" s="86" t="s">
        <v>2</v>
      </c>
      <c r="AS18" s="86" t="s">
        <v>141</v>
      </c>
      <c r="AT18" s="86" t="s">
        <v>58</v>
      </c>
      <c r="AU18" s="86" t="s">
        <v>5</v>
      </c>
      <c r="AV18" s="86" t="s">
        <v>6</v>
      </c>
      <c r="AW18" s="93" t="s">
        <v>245</v>
      </c>
      <c r="AX18" s="86" t="s">
        <v>2</v>
      </c>
      <c r="AY18" s="86" t="s">
        <v>141</v>
      </c>
      <c r="AZ18" s="280"/>
      <c r="BO18" s="72"/>
      <c r="BP18" s="72"/>
      <c r="BQ18" s="72"/>
      <c r="BR18" s="23"/>
      <c r="BS18" s="23"/>
      <c r="BT18" s="23"/>
      <c r="BU18" s="72"/>
      <c r="BV18" s="72"/>
      <c r="BW18" s="72"/>
      <c r="BX18" s="72"/>
      <c r="BY18" s="23"/>
      <c r="BZ18" s="23"/>
      <c r="CA18" s="23"/>
      <c r="CB18" s="72"/>
      <c r="CC18" s="72"/>
      <c r="CD18" s="72"/>
      <c r="CE18" s="72"/>
      <c r="CF18" s="23"/>
      <c r="CG18" s="23"/>
      <c r="CH18" s="23"/>
      <c r="CI18" s="72"/>
      <c r="CJ18" s="72"/>
      <c r="CK18" s="72"/>
      <c r="CL18" s="72"/>
      <c r="CM18" s="23"/>
      <c r="CN18" s="23"/>
      <c r="CO18" s="23"/>
      <c r="CP18" s="72"/>
    </row>
    <row r="19" spans="1:94">
      <c r="A19" s="122">
        <v>1</v>
      </c>
      <c r="B19" s="122">
        <v>2</v>
      </c>
      <c r="C19" s="122">
        <v>3</v>
      </c>
      <c r="D19" s="145" t="s">
        <v>101</v>
      </c>
      <c r="E19" s="145" t="s">
        <v>102</v>
      </c>
      <c r="F19" s="145" t="s">
        <v>103</v>
      </c>
      <c r="G19" s="145" t="s">
        <v>104</v>
      </c>
      <c r="H19" s="145" t="s">
        <v>105</v>
      </c>
      <c r="I19" s="145" t="s">
        <v>106</v>
      </c>
      <c r="J19" s="145" t="s">
        <v>167</v>
      </c>
      <c r="K19" s="145" t="s">
        <v>168</v>
      </c>
      <c r="L19" s="145" t="s">
        <v>169</v>
      </c>
      <c r="M19" s="145" t="s">
        <v>170</v>
      </c>
      <c r="N19" s="145" t="s">
        <v>171</v>
      </c>
      <c r="O19" s="145" t="s">
        <v>172</v>
      </c>
      <c r="P19" s="145" t="s">
        <v>191</v>
      </c>
      <c r="Q19" s="145" t="s">
        <v>192</v>
      </c>
      <c r="R19" s="145" t="s">
        <v>193</v>
      </c>
      <c r="S19" s="145" t="s">
        <v>194</v>
      </c>
      <c r="T19" s="145" t="s">
        <v>195</v>
      </c>
      <c r="U19" s="145" t="s">
        <v>196</v>
      </c>
      <c r="V19" s="145" t="s">
        <v>198</v>
      </c>
      <c r="W19" s="145" t="s">
        <v>199</v>
      </c>
      <c r="X19" s="145" t="s">
        <v>200</v>
      </c>
      <c r="Y19" s="145" t="s">
        <v>201</v>
      </c>
      <c r="Z19" s="145" t="s">
        <v>202</v>
      </c>
      <c r="AA19" s="145" t="s">
        <v>203</v>
      </c>
      <c r="AB19" s="145" t="s">
        <v>205</v>
      </c>
      <c r="AC19" s="145" t="s">
        <v>206</v>
      </c>
      <c r="AD19" s="145" t="s">
        <v>207</v>
      </c>
      <c r="AE19" s="145" t="s">
        <v>208</v>
      </c>
      <c r="AF19" s="145" t="s">
        <v>209</v>
      </c>
      <c r="AG19" s="145" t="s">
        <v>210</v>
      </c>
      <c r="AH19" s="145" t="s">
        <v>211</v>
      </c>
      <c r="AI19" s="145" t="s">
        <v>212</v>
      </c>
      <c r="AJ19" s="145" t="s">
        <v>213</v>
      </c>
      <c r="AK19" s="145" t="s">
        <v>214</v>
      </c>
      <c r="AL19" s="145" t="s">
        <v>215</v>
      </c>
      <c r="AM19" s="145" t="s">
        <v>216</v>
      </c>
      <c r="AN19" s="145" t="s">
        <v>217</v>
      </c>
      <c r="AO19" s="145" t="s">
        <v>218</v>
      </c>
      <c r="AP19" s="145" t="s">
        <v>219</v>
      </c>
      <c r="AQ19" s="145" t="s">
        <v>220</v>
      </c>
      <c r="AR19" s="145" t="s">
        <v>221</v>
      </c>
      <c r="AS19" s="145" t="s">
        <v>222</v>
      </c>
      <c r="AT19" s="145" t="s">
        <v>223</v>
      </c>
      <c r="AU19" s="145" t="s">
        <v>224</v>
      </c>
      <c r="AV19" s="145" t="s">
        <v>225</v>
      </c>
      <c r="AW19" s="145" t="s">
        <v>226</v>
      </c>
      <c r="AX19" s="145" t="s">
        <v>227</v>
      </c>
      <c r="AY19" s="145" t="s">
        <v>228</v>
      </c>
      <c r="AZ19" s="145" t="s">
        <v>95</v>
      </c>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row>
    <row r="20" spans="1:94" ht="31.5">
      <c r="A20" s="75" t="s">
        <v>627</v>
      </c>
      <c r="B20" s="190" t="s">
        <v>628</v>
      </c>
      <c r="C20" s="120" t="s">
        <v>700</v>
      </c>
      <c r="D20" s="222">
        <f>D22</f>
        <v>0</v>
      </c>
      <c r="E20" s="222">
        <f t="shared" ref="E20:AZ20" si="0">E22</f>
        <v>0</v>
      </c>
      <c r="F20" s="222">
        <f t="shared" si="0"/>
        <v>0</v>
      </c>
      <c r="G20" s="222">
        <f t="shared" si="0"/>
        <v>0</v>
      </c>
      <c r="H20" s="222">
        <f t="shared" si="0"/>
        <v>0</v>
      </c>
      <c r="I20" s="222">
        <f t="shared" si="0"/>
        <v>0</v>
      </c>
      <c r="J20" s="222">
        <f t="shared" si="0"/>
        <v>0</v>
      </c>
      <c r="K20" s="222">
        <f t="shared" si="0"/>
        <v>0</v>
      </c>
      <c r="L20" s="222">
        <f t="shared" si="0"/>
        <v>0</v>
      </c>
      <c r="M20" s="222">
        <f t="shared" si="0"/>
        <v>0</v>
      </c>
      <c r="N20" s="222">
        <f t="shared" si="0"/>
        <v>0</v>
      </c>
      <c r="O20" s="222">
        <f t="shared" si="0"/>
        <v>0</v>
      </c>
      <c r="P20" s="222" t="str">
        <f t="shared" si="0"/>
        <v>IV</v>
      </c>
      <c r="Q20" s="222">
        <f t="shared" si="0"/>
        <v>0</v>
      </c>
      <c r="R20" s="222">
        <f t="shared" si="0"/>
        <v>0</v>
      </c>
      <c r="S20" s="222">
        <f t="shared" si="0"/>
        <v>0</v>
      </c>
      <c r="T20" s="222">
        <f t="shared" si="0"/>
        <v>0</v>
      </c>
      <c r="U20" s="222" t="str">
        <f t="shared" si="0"/>
        <v>1 ячейка</v>
      </c>
      <c r="V20" s="222">
        <f t="shared" si="0"/>
        <v>0</v>
      </c>
      <c r="W20" s="222">
        <f t="shared" si="0"/>
        <v>0</v>
      </c>
      <c r="X20" s="222">
        <f t="shared" si="0"/>
        <v>0</v>
      </c>
      <c r="Y20" s="222">
        <f t="shared" si="0"/>
        <v>0</v>
      </c>
      <c r="Z20" s="222">
        <f t="shared" si="0"/>
        <v>0</v>
      </c>
      <c r="AA20" s="222">
        <f t="shared" si="0"/>
        <v>0</v>
      </c>
      <c r="AB20" s="222">
        <f t="shared" si="0"/>
        <v>0</v>
      </c>
      <c r="AC20" s="222">
        <f t="shared" si="0"/>
        <v>0</v>
      </c>
      <c r="AD20" s="222">
        <f t="shared" si="0"/>
        <v>0</v>
      </c>
      <c r="AE20" s="222">
        <f t="shared" si="0"/>
        <v>0</v>
      </c>
      <c r="AF20" s="222">
        <f t="shared" si="0"/>
        <v>0</v>
      </c>
      <c r="AG20" s="222">
        <f t="shared" si="0"/>
        <v>0</v>
      </c>
      <c r="AH20" s="222">
        <f t="shared" si="0"/>
        <v>0</v>
      </c>
      <c r="AI20" s="222">
        <f t="shared" si="0"/>
        <v>0</v>
      </c>
      <c r="AJ20" s="222">
        <f t="shared" si="0"/>
        <v>0</v>
      </c>
      <c r="AK20" s="222">
        <f t="shared" si="0"/>
        <v>0</v>
      </c>
      <c r="AL20" s="222">
        <f t="shared" si="0"/>
        <v>0</v>
      </c>
      <c r="AM20" s="222">
        <f t="shared" si="0"/>
        <v>0</v>
      </c>
      <c r="AN20" s="222" t="str">
        <f t="shared" si="0"/>
        <v>IV</v>
      </c>
      <c r="AO20" s="222">
        <f t="shared" si="0"/>
        <v>0</v>
      </c>
      <c r="AP20" s="222">
        <f t="shared" si="0"/>
        <v>0</v>
      </c>
      <c r="AQ20" s="222">
        <f t="shared" si="0"/>
        <v>0</v>
      </c>
      <c r="AR20" s="222">
        <f t="shared" si="0"/>
        <v>0</v>
      </c>
      <c r="AS20" s="222" t="str">
        <f t="shared" si="0"/>
        <v>3 ячейки</v>
      </c>
      <c r="AT20" s="222">
        <f t="shared" si="0"/>
        <v>0</v>
      </c>
      <c r="AU20" s="222">
        <f t="shared" si="0"/>
        <v>0</v>
      </c>
      <c r="AV20" s="222">
        <f t="shared" si="0"/>
        <v>0</v>
      </c>
      <c r="AW20" s="222">
        <f t="shared" si="0"/>
        <v>0</v>
      </c>
      <c r="AX20" s="222">
        <f t="shared" si="0"/>
        <v>0</v>
      </c>
      <c r="AY20" s="222">
        <f t="shared" si="0"/>
        <v>0</v>
      </c>
      <c r="AZ20" s="215" t="str">
        <f t="shared" si="0"/>
        <v>нд</v>
      </c>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row>
    <row r="21" spans="1:94" ht="31.5">
      <c r="A21" s="75" t="s">
        <v>629</v>
      </c>
      <c r="B21" s="190" t="s">
        <v>630</v>
      </c>
      <c r="C21" s="120" t="s">
        <v>700</v>
      </c>
      <c r="D21" s="222">
        <v>0</v>
      </c>
      <c r="E21" s="222">
        <v>0</v>
      </c>
      <c r="F21" s="222">
        <v>0</v>
      </c>
      <c r="G21" s="222">
        <v>0</v>
      </c>
      <c r="H21" s="222">
        <v>0</v>
      </c>
      <c r="I21" s="222">
        <v>0</v>
      </c>
      <c r="J21" s="222">
        <v>0</v>
      </c>
      <c r="K21" s="222">
        <v>0</v>
      </c>
      <c r="L21" s="222">
        <v>0</v>
      </c>
      <c r="M21" s="222">
        <v>0</v>
      </c>
      <c r="N21" s="222">
        <v>0</v>
      </c>
      <c r="O21" s="222">
        <v>0</v>
      </c>
      <c r="P21" s="222">
        <v>0</v>
      </c>
      <c r="Q21" s="222">
        <v>0</v>
      </c>
      <c r="R21" s="222">
        <v>0</v>
      </c>
      <c r="S21" s="222">
        <v>0</v>
      </c>
      <c r="T21" s="222">
        <v>0</v>
      </c>
      <c r="U21" s="222">
        <v>0</v>
      </c>
      <c r="V21" s="222">
        <v>0</v>
      </c>
      <c r="W21" s="222">
        <v>0</v>
      </c>
      <c r="X21" s="222">
        <v>0</v>
      </c>
      <c r="Y21" s="222">
        <v>0</v>
      </c>
      <c r="Z21" s="222">
        <v>0</v>
      </c>
      <c r="AA21" s="222">
        <v>0</v>
      </c>
      <c r="AB21" s="222">
        <v>0</v>
      </c>
      <c r="AC21" s="222">
        <v>0</v>
      </c>
      <c r="AD21" s="222">
        <v>0</v>
      </c>
      <c r="AE21" s="222">
        <v>0</v>
      </c>
      <c r="AF21" s="222">
        <v>0</v>
      </c>
      <c r="AG21" s="222">
        <v>0</v>
      </c>
      <c r="AH21" s="222">
        <v>0</v>
      </c>
      <c r="AI21" s="222">
        <v>0</v>
      </c>
      <c r="AJ21" s="222">
        <v>0</v>
      </c>
      <c r="AK21" s="222">
        <v>0</v>
      </c>
      <c r="AL21" s="222">
        <v>0</v>
      </c>
      <c r="AM21" s="222">
        <v>0</v>
      </c>
      <c r="AN21" s="222">
        <v>0</v>
      </c>
      <c r="AO21" s="222">
        <v>0</v>
      </c>
      <c r="AP21" s="222">
        <v>0</v>
      </c>
      <c r="AQ21" s="222">
        <v>0</v>
      </c>
      <c r="AR21" s="222">
        <v>0</v>
      </c>
      <c r="AS21" s="222">
        <v>0</v>
      </c>
      <c r="AT21" s="222">
        <v>0</v>
      </c>
      <c r="AU21" s="222">
        <v>0</v>
      </c>
      <c r="AV21" s="222">
        <v>0</v>
      </c>
      <c r="AW21" s="222">
        <v>0</v>
      </c>
      <c r="AX21" s="222">
        <v>0</v>
      </c>
      <c r="AY21" s="222">
        <v>0</v>
      </c>
      <c r="AZ21" s="105" t="s">
        <v>580</v>
      </c>
    </row>
    <row r="22" spans="1:94" ht="31.5">
      <c r="A22" s="75" t="s">
        <v>631</v>
      </c>
      <c r="B22" s="190" t="s">
        <v>632</v>
      </c>
      <c r="C22" s="120" t="s">
        <v>700</v>
      </c>
      <c r="D22" s="222">
        <f>D49</f>
        <v>0</v>
      </c>
      <c r="E22" s="222">
        <f t="shared" ref="E22:AZ22" si="1">E49</f>
        <v>0</v>
      </c>
      <c r="F22" s="222">
        <f t="shared" si="1"/>
        <v>0</v>
      </c>
      <c r="G22" s="222">
        <f t="shared" si="1"/>
        <v>0</v>
      </c>
      <c r="H22" s="222">
        <f t="shared" si="1"/>
        <v>0</v>
      </c>
      <c r="I22" s="222">
        <f t="shared" si="1"/>
        <v>0</v>
      </c>
      <c r="J22" s="222">
        <f t="shared" si="1"/>
        <v>0</v>
      </c>
      <c r="K22" s="222">
        <f t="shared" si="1"/>
        <v>0</v>
      </c>
      <c r="L22" s="222">
        <f t="shared" si="1"/>
        <v>0</v>
      </c>
      <c r="M22" s="222">
        <f t="shared" si="1"/>
        <v>0</v>
      </c>
      <c r="N22" s="222">
        <f t="shared" si="1"/>
        <v>0</v>
      </c>
      <c r="O22" s="222">
        <f t="shared" si="1"/>
        <v>0</v>
      </c>
      <c r="P22" s="222" t="str">
        <f t="shared" si="1"/>
        <v>IV</v>
      </c>
      <c r="Q22" s="222">
        <f t="shared" si="1"/>
        <v>0</v>
      </c>
      <c r="R22" s="222">
        <f t="shared" si="1"/>
        <v>0</v>
      </c>
      <c r="S22" s="222">
        <f t="shared" si="1"/>
        <v>0</v>
      </c>
      <c r="T22" s="222">
        <f t="shared" si="1"/>
        <v>0</v>
      </c>
      <c r="U22" s="222" t="str">
        <f t="shared" si="1"/>
        <v>1 ячейка</v>
      </c>
      <c r="V22" s="222">
        <f t="shared" si="1"/>
        <v>0</v>
      </c>
      <c r="W22" s="222">
        <f t="shared" si="1"/>
        <v>0</v>
      </c>
      <c r="X22" s="222">
        <f t="shared" si="1"/>
        <v>0</v>
      </c>
      <c r="Y22" s="222">
        <f t="shared" si="1"/>
        <v>0</v>
      </c>
      <c r="Z22" s="222">
        <f t="shared" si="1"/>
        <v>0</v>
      </c>
      <c r="AA22" s="222">
        <f t="shared" si="1"/>
        <v>0</v>
      </c>
      <c r="AB22" s="222">
        <f t="shared" si="1"/>
        <v>0</v>
      </c>
      <c r="AC22" s="222">
        <f t="shared" si="1"/>
        <v>0</v>
      </c>
      <c r="AD22" s="222">
        <f t="shared" si="1"/>
        <v>0</v>
      </c>
      <c r="AE22" s="222">
        <f t="shared" si="1"/>
        <v>0</v>
      </c>
      <c r="AF22" s="222">
        <f t="shared" si="1"/>
        <v>0</v>
      </c>
      <c r="AG22" s="222">
        <f t="shared" si="1"/>
        <v>0</v>
      </c>
      <c r="AH22" s="222">
        <f t="shared" si="1"/>
        <v>0</v>
      </c>
      <c r="AI22" s="222">
        <f t="shared" si="1"/>
        <v>0</v>
      </c>
      <c r="AJ22" s="222">
        <f t="shared" si="1"/>
        <v>0</v>
      </c>
      <c r="AK22" s="222">
        <f t="shared" si="1"/>
        <v>0</v>
      </c>
      <c r="AL22" s="222">
        <f t="shared" si="1"/>
        <v>0</v>
      </c>
      <c r="AM22" s="222">
        <f t="shared" si="1"/>
        <v>0</v>
      </c>
      <c r="AN22" s="222" t="str">
        <f t="shared" si="1"/>
        <v>IV</v>
      </c>
      <c r="AO22" s="222">
        <f t="shared" si="1"/>
        <v>0</v>
      </c>
      <c r="AP22" s="222">
        <f t="shared" si="1"/>
        <v>0</v>
      </c>
      <c r="AQ22" s="222">
        <f t="shared" si="1"/>
        <v>0</v>
      </c>
      <c r="AR22" s="222">
        <f t="shared" si="1"/>
        <v>0</v>
      </c>
      <c r="AS22" s="222" t="str">
        <f t="shared" si="1"/>
        <v>3 ячейки</v>
      </c>
      <c r="AT22" s="222">
        <f t="shared" si="1"/>
        <v>0</v>
      </c>
      <c r="AU22" s="222">
        <f t="shared" si="1"/>
        <v>0</v>
      </c>
      <c r="AV22" s="222">
        <f t="shared" si="1"/>
        <v>0</v>
      </c>
      <c r="AW22" s="222">
        <f t="shared" si="1"/>
        <v>0</v>
      </c>
      <c r="AX22" s="222">
        <f t="shared" si="1"/>
        <v>0</v>
      </c>
      <c r="AY22" s="222">
        <f t="shared" si="1"/>
        <v>0</v>
      </c>
      <c r="AZ22" s="215" t="str">
        <f t="shared" si="1"/>
        <v>нд</v>
      </c>
    </row>
    <row r="23" spans="1:94" ht="90.75" customHeight="1">
      <c r="A23" s="75" t="s">
        <v>633</v>
      </c>
      <c r="B23" s="190" t="s">
        <v>634</v>
      </c>
      <c r="C23" s="120" t="s">
        <v>700</v>
      </c>
      <c r="D23" s="222">
        <v>0</v>
      </c>
      <c r="E23" s="222">
        <v>0</v>
      </c>
      <c r="F23" s="222">
        <v>0</v>
      </c>
      <c r="G23" s="222">
        <v>0</v>
      </c>
      <c r="H23" s="222">
        <v>0</v>
      </c>
      <c r="I23" s="222">
        <v>0</v>
      </c>
      <c r="J23" s="222">
        <v>0</v>
      </c>
      <c r="K23" s="222">
        <v>0</v>
      </c>
      <c r="L23" s="222">
        <v>0</v>
      </c>
      <c r="M23" s="222">
        <v>0</v>
      </c>
      <c r="N23" s="222">
        <v>0</v>
      </c>
      <c r="O23" s="222">
        <v>0</v>
      </c>
      <c r="P23" s="222">
        <v>0</v>
      </c>
      <c r="Q23" s="222">
        <v>0</v>
      </c>
      <c r="R23" s="222">
        <v>0</v>
      </c>
      <c r="S23" s="222">
        <v>0</v>
      </c>
      <c r="T23" s="222">
        <v>0</v>
      </c>
      <c r="U23" s="222">
        <v>0</v>
      </c>
      <c r="V23" s="222">
        <v>0</v>
      </c>
      <c r="W23" s="222">
        <v>0</v>
      </c>
      <c r="X23" s="222">
        <v>0</v>
      </c>
      <c r="Y23" s="222">
        <v>0</v>
      </c>
      <c r="Z23" s="222">
        <v>0</v>
      </c>
      <c r="AA23" s="222">
        <v>0</v>
      </c>
      <c r="AB23" s="222">
        <v>0</v>
      </c>
      <c r="AC23" s="222">
        <v>0</v>
      </c>
      <c r="AD23" s="222">
        <v>0</v>
      </c>
      <c r="AE23" s="222">
        <v>0</v>
      </c>
      <c r="AF23" s="222">
        <v>0</v>
      </c>
      <c r="AG23" s="222">
        <v>0</v>
      </c>
      <c r="AH23" s="222">
        <v>0</v>
      </c>
      <c r="AI23" s="222">
        <v>0</v>
      </c>
      <c r="AJ23" s="222">
        <v>0</v>
      </c>
      <c r="AK23" s="222">
        <v>0</v>
      </c>
      <c r="AL23" s="222">
        <v>0</v>
      </c>
      <c r="AM23" s="222">
        <v>0</v>
      </c>
      <c r="AN23" s="222">
        <v>0</v>
      </c>
      <c r="AO23" s="222">
        <v>0</v>
      </c>
      <c r="AP23" s="222">
        <v>0</v>
      </c>
      <c r="AQ23" s="222">
        <v>0</v>
      </c>
      <c r="AR23" s="222">
        <v>0</v>
      </c>
      <c r="AS23" s="222">
        <v>0</v>
      </c>
      <c r="AT23" s="222">
        <v>0</v>
      </c>
      <c r="AU23" s="222">
        <v>0</v>
      </c>
      <c r="AV23" s="222">
        <v>0</v>
      </c>
      <c r="AW23" s="222">
        <v>0</v>
      </c>
      <c r="AX23" s="222">
        <v>0</v>
      </c>
      <c r="AY23" s="222">
        <v>0</v>
      </c>
      <c r="AZ23" s="105" t="s">
        <v>580</v>
      </c>
    </row>
    <row r="24" spans="1:94" ht="47.25">
      <c r="A24" s="75" t="s">
        <v>635</v>
      </c>
      <c r="B24" s="190" t="s">
        <v>636</v>
      </c>
      <c r="C24" s="120" t="s">
        <v>700</v>
      </c>
      <c r="D24" s="222">
        <v>0</v>
      </c>
      <c r="E24" s="222">
        <v>0</v>
      </c>
      <c r="F24" s="222">
        <v>0</v>
      </c>
      <c r="G24" s="222">
        <v>0</v>
      </c>
      <c r="H24" s="222">
        <v>0</v>
      </c>
      <c r="I24" s="222">
        <v>0</v>
      </c>
      <c r="J24" s="222">
        <v>0</v>
      </c>
      <c r="K24" s="222">
        <v>0</v>
      </c>
      <c r="L24" s="222">
        <v>0</v>
      </c>
      <c r="M24" s="222">
        <v>0</v>
      </c>
      <c r="N24" s="222">
        <v>0</v>
      </c>
      <c r="O24" s="222">
        <v>0</v>
      </c>
      <c r="P24" s="222">
        <v>0</v>
      </c>
      <c r="Q24" s="222">
        <v>0</v>
      </c>
      <c r="R24" s="222">
        <v>0</v>
      </c>
      <c r="S24" s="222">
        <v>0</v>
      </c>
      <c r="T24" s="222">
        <v>0</v>
      </c>
      <c r="U24" s="222">
        <v>0</v>
      </c>
      <c r="V24" s="222">
        <v>0</v>
      </c>
      <c r="W24" s="222">
        <v>0</v>
      </c>
      <c r="X24" s="222">
        <v>0</v>
      </c>
      <c r="Y24" s="222">
        <v>0</v>
      </c>
      <c r="Z24" s="222">
        <v>0</v>
      </c>
      <c r="AA24" s="222">
        <v>0</v>
      </c>
      <c r="AB24" s="222">
        <v>0</v>
      </c>
      <c r="AC24" s="222">
        <v>0</v>
      </c>
      <c r="AD24" s="222">
        <v>0</v>
      </c>
      <c r="AE24" s="222">
        <v>0</v>
      </c>
      <c r="AF24" s="222">
        <v>0</v>
      </c>
      <c r="AG24" s="222">
        <v>0</v>
      </c>
      <c r="AH24" s="222">
        <v>0</v>
      </c>
      <c r="AI24" s="222">
        <v>0</v>
      </c>
      <c r="AJ24" s="222">
        <v>0</v>
      </c>
      <c r="AK24" s="222">
        <v>0</v>
      </c>
      <c r="AL24" s="222">
        <v>0</v>
      </c>
      <c r="AM24" s="222">
        <v>0</v>
      </c>
      <c r="AN24" s="222">
        <v>0</v>
      </c>
      <c r="AO24" s="222">
        <v>0</v>
      </c>
      <c r="AP24" s="222">
        <v>0</v>
      </c>
      <c r="AQ24" s="222">
        <v>0</v>
      </c>
      <c r="AR24" s="222">
        <v>0</v>
      </c>
      <c r="AS24" s="222">
        <v>0</v>
      </c>
      <c r="AT24" s="222">
        <v>0</v>
      </c>
      <c r="AU24" s="222">
        <v>0</v>
      </c>
      <c r="AV24" s="222">
        <v>0</v>
      </c>
      <c r="AW24" s="222">
        <v>0</v>
      </c>
      <c r="AX24" s="222">
        <v>0</v>
      </c>
      <c r="AY24" s="222">
        <v>0</v>
      </c>
      <c r="AZ24" s="105" t="s">
        <v>580</v>
      </c>
    </row>
    <row r="25" spans="1:94" ht="47.25">
      <c r="A25" s="75" t="s">
        <v>637</v>
      </c>
      <c r="B25" s="190" t="s">
        <v>638</v>
      </c>
      <c r="C25" s="120" t="s">
        <v>700</v>
      </c>
      <c r="D25" s="222">
        <v>0</v>
      </c>
      <c r="E25" s="222">
        <v>0</v>
      </c>
      <c r="F25" s="222">
        <v>0</v>
      </c>
      <c r="G25" s="222">
        <v>0</v>
      </c>
      <c r="H25" s="222">
        <v>0</v>
      </c>
      <c r="I25" s="222">
        <v>0</v>
      </c>
      <c r="J25" s="222">
        <v>0</v>
      </c>
      <c r="K25" s="222">
        <v>0</v>
      </c>
      <c r="L25" s="222">
        <v>0</v>
      </c>
      <c r="M25" s="222">
        <v>0</v>
      </c>
      <c r="N25" s="222">
        <v>0</v>
      </c>
      <c r="O25" s="222">
        <v>0</v>
      </c>
      <c r="P25" s="222">
        <v>0</v>
      </c>
      <c r="Q25" s="222">
        <v>0</v>
      </c>
      <c r="R25" s="222">
        <v>0</v>
      </c>
      <c r="S25" s="222">
        <v>0</v>
      </c>
      <c r="T25" s="222">
        <v>0</v>
      </c>
      <c r="U25" s="222">
        <v>0</v>
      </c>
      <c r="V25" s="222">
        <v>0</v>
      </c>
      <c r="W25" s="222">
        <v>0</v>
      </c>
      <c r="X25" s="222">
        <v>0</v>
      </c>
      <c r="Y25" s="222">
        <v>0</v>
      </c>
      <c r="Z25" s="222">
        <v>0</v>
      </c>
      <c r="AA25" s="222">
        <v>0</v>
      </c>
      <c r="AB25" s="222">
        <v>0</v>
      </c>
      <c r="AC25" s="222">
        <v>0</v>
      </c>
      <c r="AD25" s="222">
        <v>0</v>
      </c>
      <c r="AE25" s="222">
        <v>0</v>
      </c>
      <c r="AF25" s="222">
        <v>0</v>
      </c>
      <c r="AG25" s="222">
        <v>0</v>
      </c>
      <c r="AH25" s="222">
        <v>0</v>
      </c>
      <c r="AI25" s="222">
        <v>0</v>
      </c>
      <c r="AJ25" s="222">
        <v>0</v>
      </c>
      <c r="AK25" s="222">
        <v>0</v>
      </c>
      <c r="AL25" s="222">
        <v>0</v>
      </c>
      <c r="AM25" s="222">
        <v>0</v>
      </c>
      <c r="AN25" s="222">
        <v>0</v>
      </c>
      <c r="AO25" s="222">
        <v>0</v>
      </c>
      <c r="AP25" s="222">
        <v>0</v>
      </c>
      <c r="AQ25" s="222">
        <v>0</v>
      </c>
      <c r="AR25" s="222">
        <v>0</v>
      </c>
      <c r="AS25" s="222">
        <v>0</v>
      </c>
      <c r="AT25" s="222">
        <v>0</v>
      </c>
      <c r="AU25" s="222">
        <v>0</v>
      </c>
      <c r="AV25" s="222">
        <v>0</v>
      </c>
      <c r="AW25" s="222">
        <v>0</v>
      </c>
      <c r="AX25" s="222">
        <v>0</v>
      </c>
      <c r="AY25" s="222">
        <v>0</v>
      </c>
      <c r="AZ25" s="105" t="s">
        <v>580</v>
      </c>
    </row>
    <row r="26" spans="1:94" ht="31.5">
      <c r="A26" s="75" t="s">
        <v>639</v>
      </c>
      <c r="B26" s="190" t="s">
        <v>640</v>
      </c>
      <c r="C26" s="120" t="s">
        <v>700</v>
      </c>
      <c r="D26" s="222">
        <v>0</v>
      </c>
      <c r="E26" s="222">
        <v>0</v>
      </c>
      <c r="F26" s="222">
        <v>0</v>
      </c>
      <c r="G26" s="222">
        <v>0</v>
      </c>
      <c r="H26" s="222">
        <v>0</v>
      </c>
      <c r="I26" s="222">
        <v>0</v>
      </c>
      <c r="J26" s="222">
        <v>0</v>
      </c>
      <c r="K26" s="222">
        <v>0</v>
      </c>
      <c r="L26" s="222">
        <v>0</v>
      </c>
      <c r="M26" s="222">
        <v>0</v>
      </c>
      <c r="N26" s="222">
        <v>0</v>
      </c>
      <c r="O26" s="222">
        <v>0</v>
      </c>
      <c r="P26" s="222">
        <v>0</v>
      </c>
      <c r="Q26" s="222">
        <v>0</v>
      </c>
      <c r="R26" s="222">
        <v>0</v>
      </c>
      <c r="S26" s="222">
        <v>0</v>
      </c>
      <c r="T26" s="222">
        <v>0</v>
      </c>
      <c r="U26" s="222">
        <v>0</v>
      </c>
      <c r="V26" s="222">
        <v>0</v>
      </c>
      <c r="W26" s="222">
        <v>0</v>
      </c>
      <c r="X26" s="222">
        <v>0</v>
      </c>
      <c r="Y26" s="222">
        <v>0</v>
      </c>
      <c r="Z26" s="222">
        <v>0</v>
      </c>
      <c r="AA26" s="222">
        <v>0</v>
      </c>
      <c r="AB26" s="222">
        <v>0</v>
      </c>
      <c r="AC26" s="222">
        <v>0</v>
      </c>
      <c r="AD26" s="222">
        <v>0</v>
      </c>
      <c r="AE26" s="222">
        <v>0</v>
      </c>
      <c r="AF26" s="222">
        <v>0</v>
      </c>
      <c r="AG26" s="222">
        <v>0</v>
      </c>
      <c r="AH26" s="222">
        <v>0</v>
      </c>
      <c r="AI26" s="222">
        <v>0</v>
      </c>
      <c r="AJ26" s="222">
        <v>0</v>
      </c>
      <c r="AK26" s="222">
        <v>0</v>
      </c>
      <c r="AL26" s="222">
        <v>0</v>
      </c>
      <c r="AM26" s="222">
        <v>0</v>
      </c>
      <c r="AN26" s="222">
        <v>0</v>
      </c>
      <c r="AO26" s="222">
        <v>0</v>
      </c>
      <c r="AP26" s="222">
        <v>0</v>
      </c>
      <c r="AQ26" s="222">
        <v>0</v>
      </c>
      <c r="AR26" s="222">
        <v>0</v>
      </c>
      <c r="AS26" s="222">
        <v>0</v>
      </c>
      <c r="AT26" s="222">
        <v>0</v>
      </c>
      <c r="AU26" s="222">
        <v>0</v>
      </c>
      <c r="AV26" s="222">
        <v>0</v>
      </c>
      <c r="AW26" s="222">
        <v>0</v>
      </c>
      <c r="AX26" s="222">
        <v>0</v>
      </c>
      <c r="AY26" s="222">
        <v>0</v>
      </c>
      <c r="AZ26" s="105" t="s">
        <v>580</v>
      </c>
    </row>
    <row r="27" spans="1:94">
      <c r="A27" s="75"/>
      <c r="B27" s="190"/>
      <c r="C27" s="120"/>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1"/>
    </row>
    <row r="28" spans="1:94">
      <c r="A28" s="184" t="s">
        <v>502</v>
      </c>
      <c r="B28" s="191" t="s">
        <v>698</v>
      </c>
      <c r="C28" s="120"/>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1"/>
    </row>
    <row r="29" spans="1:94" ht="31.5">
      <c r="A29" s="75" t="s">
        <v>503</v>
      </c>
      <c r="B29" s="190" t="s">
        <v>641</v>
      </c>
      <c r="C29" s="120" t="s">
        <v>700</v>
      </c>
      <c r="D29" s="222">
        <v>0</v>
      </c>
      <c r="E29" s="222">
        <v>0</v>
      </c>
      <c r="F29" s="222">
        <v>0</v>
      </c>
      <c r="G29" s="222">
        <v>0</v>
      </c>
      <c r="H29" s="222">
        <v>0</v>
      </c>
      <c r="I29" s="222">
        <v>0</v>
      </c>
      <c r="J29" s="222">
        <v>0</v>
      </c>
      <c r="K29" s="222">
        <v>0</v>
      </c>
      <c r="L29" s="222">
        <v>0</v>
      </c>
      <c r="M29" s="222">
        <v>0</v>
      </c>
      <c r="N29" s="222">
        <v>0</v>
      </c>
      <c r="O29" s="222">
        <v>0</v>
      </c>
      <c r="P29" s="222">
        <v>0</v>
      </c>
      <c r="Q29" s="222">
        <v>0</v>
      </c>
      <c r="R29" s="222">
        <v>0</v>
      </c>
      <c r="S29" s="222">
        <v>0</v>
      </c>
      <c r="T29" s="222">
        <v>0</v>
      </c>
      <c r="U29" s="222">
        <v>0</v>
      </c>
      <c r="V29" s="222">
        <v>0</v>
      </c>
      <c r="W29" s="222">
        <v>0</v>
      </c>
      <c r="X29" s="222">
        <v>0</v>
      </c>
      <c r="Y29" s="222">
        <v>0</v>
      </c>
      <c r="Z29" s="222">
        <v>0</v>
      </c>
      <c r="AA29" s="222">
        <v>0</v>
      </c>
      <c r="AB29" s="222">
        <v>0</v>
      </c>
      <c r="AC29" s="222">
        <v>0</v>
      </c>
      <c r="AD29" s="222">
        <v>0</v>
      </c>
      <c r="AE29" s="222">
        <v>0</v>
      </c>
      <c r="AF29" s="222">
        <v>0</v>
      </c>
      <c r="AG29" s="222">
        <v>0</v>
      </c>
      <c r="AH29" s="222">
        <v>0</v>
      </c>
      <c r="AI29" s="222">
        <v>0</v>
      </c>
      <c r="AJ29" s="222">
        <v>0</v>
      </c>
      <c r="AK29" s="222">
        <v>0</v>
      </c>
      <c r="AL29" s="222">
        <v>0</v>
      </c>
      <c r="AM29" s="222">
        <v>0</v>
      </c>
      <c r="AN29" s="222">
        <v>0</v>
      </c>
      <c r="AO29" s="222">
        <v>0</v>
      </c>
      <c r="AP29" s="222">
        <v>0</v>
      </c>
      <c r="AQ29" s="222">
        <v>0</v>
      </c>
      <c r="AR29" s="222">
        <v>0</v>
      </c>
      <c r="AS29" s="222">
        <v>0</v>
      </c>
      <c r="AT29" s="222">
        <v>0</v>
      </c>
      <c r="AU29" s="222">
        <v>0</v>
      </c>
      <c r="AV29" s="222">
        <v>0</v>
      </c>
      <c r="AW29" s="222">
        <v>0</v>
      </c>
      <c r="AX29" s="222">
        <v>0</v>
      </c>
      <c r="AY29" s="222">
        <v>0</v>
      </c>
      <c r="AZ29" s="105" t="s">
        <v>580</v>
      </c>
    </row>
    <row r="30" spans="1:94" ht="47.25">
      <c r="A30" s="75" t="s">
        <v>505</v>
      </c>
      <c r="B30" s="190" t="s">
        <v>642</v>
      </c>
      <c r="C30" s="120" t="s">
        <v>700</v>
      </c>
      <c r="D30" s="222">
        <v>0</v>
      </c>
      <c r="E30" s="222">
        <v>0</v>
      </c>
      <c r="F30" s="222">
        <v>0</v>
      </c>
      <c r="G30" s="222">
        <v>0</v>
      </c>
      <c r="H30" s="222">
        <v>0</v>
      </c>
      <c r="I30" s="222">
        <v>0</v>
      </c>
      <c r="J30" s="222">
        <v>0</v>
      </c>
      <c r="K30" s="222">
        <v>0</v>
      </c>
      <c r="L30" s="222">
        <v>0</v>
      </c>
      <c r="M30" s="222">
        <v>0</v>
      </c>
      <c r="N30" s="222">
        <v>0</v>
      </c>
      <c r="O30" s="222">
        <v>0</v>
      </c>
      <c r="P30" s="222">
        <v>0</v>
      </c>
      <c r="Q30" s="222">
        <v>0</v>
      </c>
      <c r="R30" s="222">
        <v>0</v>
      </c>
      <c r="S30" s="222">
        <v>0</v>
      </c>
      <c r="T30" s="222">
        <v>0</v>
      </c>
      <c r="U30" s="222">
        <v>0</v>
      </c>
      <c r="V30" s="222">
        <v>0</v>
      </c>
      <c r="W30" s="222">
        <v>0</v>
      </c>
      <c r="X30" s="222">
        <v>0</v>
      </c>
      <c r="Y30" s="222">
        <v>0</v>
      </c>
      <c r="Z30" s="222">
        <v>0</v>
      </c>
      <c r="AA30" s="222">
        <v>0</v>
      </c>
      <c r="AB30" s="222">
        <v>0</v>
      </c>
      <c r="AC30" s="222">
        <v>0</v>
      </c>
      <c r="AD30" s="222">
        <v>0</v>
      </c>
      <c r="AE30" s="222">
        <v>0</v>
      </c>
      <c r="AF30" s="222">
        <v>0</v>
      </c>
      <c r="AG30" s="222">
        <v>0</v>
      </c>
      <c r="AH30" s="222">
        <v>0</v>
      </c>
      <c r="AI30" s="222">
        <v>0</v>
      </c>
      <c r="AJ30" s="222">
        <v>0</v>
      </c>
      <c r="AK30" s="222">
        <v>0</v>
      </c>
      <c r="AL30" s="222">
        <v>0</v>
      </c>
      <c r="AM30" s="222">
        <v>0</v>
      </c>
      <c r="AN30" s="222">
        <v>0</v>
      </c>
      <c r="AO30" s="222">
        <v>0</v>
      </c>
      <c r="AP30" s="222">
        <v>0</v>
      </c>
      <c r="AQ30" s="222">
        <v>0</v>
      </c>
      <c r="AR30" s="222">
        <v>0</v>
      </c>
      <c r="AS30" s="222">
        <v>0</v>
      </c>
      <c r="AT30" s="222">
        <v>0</v>
      </c>
      <c r="AU30" s="222">
        <v>0</v>
      </c>
      <c r="AV30" s="222">
        <v>0</v>
      </c>
      <c r="AW30" s="222">
        <v>0</v>
      </c>
      <c r="AX30" s="222">
        <v>0</v>
      </c>
      <c r="AY30" s="222">
        <v>0</v>
      </c>
      <c r="AZ30" s="105" t="s">
        <v>580</v>
      </c>
    </row>
    <row r="31" spans="1:94" ht="78.75">
      <c r="A31" s="75" t="s">
        <v>528</v>
      </c>
      <c r="B31" s="190" t="s">
        <v>643</v>
      </c>
      <c r="C31" s="120" t="s">
        <v>700</v>
      </c>
      <c r="D31" s="222">
        <v>0</v>
      </c>
      <c r="E31" s="222">
        <v>0</v>
      </c>
      <c r="F31" s="222">
        <v>0</v>
      </c>
      <c r="G31" s="222">
        <v>0</v>
      </c>
      <c r="H31" s="222">
        <v>0</v>
      </c>
      <c r="I31" s="222">
        <v>0</v>
      </c>
      <c r="J31" s="222">
        <v>0</v>
      </c>
      <c r="K31" s="222">
        <v>0</v>
      </c>
      <c r="L31" s="222">
        <v>0</v>
      </c>
      <c r="M31" s="222">
        <v>0</v>
      </c>
      <c r="N31" s="222">
        <v>0</v>
      </c>
      <c r="O31" s="222">
        <v>0</v>
      </c>
      <c r="P31" s="222">
        <v>0</v>
      </c>
      <c r="Q31" s="222">
        <v>0</v>
      </c>
      <c r="R31" s="222">
        <v>0</v>
      </c>
      <c r="S31" s="222">
        <v>0</v>
      </c>
      <c r="T31" s="222">
        <v>0</v>
      </c>
      <c r="U31" s="222">
        <v>0</v>
      </c>
      <c r="V31" s="222">
        <v>0</v>
      </c>
      <c r="W31" s="222">
        <v>0</v>
      </c>
      <c r="X31" s="222">
        <v>0</v>
      </c>
      <c r="Y31" s="222">
        <v>0</v>
      </c>
      <c r="Z31" s="222">
        <v>0</v>
      </c>
      <c r="AA31" s="222">
        <v>0</v>
      </c>
      <c r="AB31" s="222">
        <v>0</v>
      </c>
      <c r="AC31" s="222">
        <v>0</v>
      </c>
      <c r="AD31" s="222">
        <v>0</v>
      </c>
      <c r="AE31" s="222">
        <v>0</v>
      </c>
      <c r="AF31" s="222">
        <v>0</v>
      </c>
      <c r="AG31" s="222">
        <v>0</v>
      </c>
      <c r="AH31" s="222">
        <v>0</v>
      </c>
      <c r="AI31" s="222">
        <v>0</v>
      </c>
      <c r="AJ31" s="222">
        <v>0</v>
      </c>
      <c r="AK31" s="222">
        <v>0</v>
      </c>
      <c r="AL31" s="222">
        <v>0</v>
      </c>
      <c r="AM31" s="222">
        <v>0</v>
      </c>
      <c r="AN31" s="222">
        <v>0</v>
      </c>
      <c r="AO31" s="222">
        <v>0</v>
      </c>
      <c r="AP31" s="222">
        <v>0</v>
      </c>
      <c r="AQ31" s="222">
        <v>0</v>
      </c>
      <c r="AR31" s="222">
        <v>0</v>
      </c>
      <c r="AS31" s="222">
        <v>0</v>
      </c>
      <c r="AT31" s="222">
        <v>0</v>
      </c>
      <c r="AU31" s="222">
        <v>0</v>
      </c>
      <c r="AV31" s="222">
        <v>0</v>
      </c>
      <c r="AW31" s="222">
        <v>0</v>
      </c>
      <c r="AX31" s="222">
        <v>0</v>
      </c>
      <c r="AY31" s="222">
        <v>0</v>
      </c>
      <c r="AZ31" s="105" t="s">
        <v>580</v>
      </c>
    </row>
    <row r="32" spans="1:94" ht="84.75" customHeight="1">
      <c r="A32" s="75" t="s">
        <v>529</v>
      </c>
      <c r="B32" s="190" t="s">
        <v>644</v>
      </c>
      <c r="C32" s="120" t="s">
        <v>700</v>
      </c>
      <c r="D32" s="222">
        <v>0</v>
      </c>
      <c r="E32" s="222">
        <v>0</v>
      </c>
      <c r="F32" s="222">
        <v>0</v>
      </c>
      <c r="G32" s="222">
        <v>0</v>
      </c>
      <c r="H32" s="222">
        <v>0</v>
      </c>
      <c r="I32" s="222">
        <v>0</v>
      </c>
      <c r="J32" s="222">
        <v>0</v>
      </c>
      <c r="K32" s="222">
        <v>0</v>
      </c>
      <c r="L32" s="222">
        <v>0</v>
      </c>
      <c r="M32" s="222">
        <v>0</v>
      </c>
      <c r="N32" s="222">
        <v>0</v>
      </c>
      <c r="O32" s="222">
        <v>0</v>
      </c>
      <c r="P32" s="222">
        <v>0</v>
      </c>
      <c r="Q32" s="222">
        <v>0</v>
      </c>
      <c r="R32" s="222">
        <v>0</v>
      </c>
      <c r="S32" s="222">
        <v>0</v>
      </c>
      <c r="T32" s="222">
        <v>0</v>
      </c>
      <c r="U32" s="222">
        <v>0</v>
      </c>
      <c r="V32" s="222">
        <v>0</v>
      </c>
      <c r="W32" s="222">
        <v>0</v>
      </c>
      <c r="X32" s="222">
        <v>0</v>
      </c>
      <c r="Y32" s="222">
        <v>0</v>
      </c>
      <c r="Z32" s="222">
        <v>0</v>
      </c>
      <c r="AA32" s="222">
        <v>0</v>
      </c>
      <c r="AB32" s="222">
        <v>0</v>
      </c>
      <c r="AC32" s="222">
        <v>0</v>
      </c>
      <c r="AD32" s="222">
        <v>0</v>
      </c>
      <c r="AE32" s="222">
        <v>0</v>
      </c>
      <c r="AF32" s="222">
        <v>0</v>
      </c>
      <c r="AG32" s="222">
        <v>0</v>
      </c>
      <c r="AH32" s="222">
        <v>0</v>
      </c>
      <c r="AI32" s="222">
        <v>0</v>
      </c>
      <c r="AJ32" s="222">
        <v>0</v>
      </c>
      <c r="AK32" s="222">
        <v>0</v>
      </c>
      <c r="AL32" s="222">
        <v>0</v>
      </c>
      <c r="AM32" s="222">
        <v>0</v>
      </c>
      <c r="AN32" s="222">
        <v>0</v>
      </c>
      <c r="AO32" s="222">
        <v>0</v>
      </c>
      <c r="AP32" s="222">
        <v>0</v>
      </c>
      <c r="AQ32" s="222">
        <v>0</v>
      </c>
      <c r="AR32" s="222">
        <v>0</v>
      </c>
      <c r="AS32" s="222">
        <v>0</v>
      </c>
      <c r="AT32" s="222">
        <v>0</v>
      </c>
      <c r="AU32" s="222">
        <v>0</v>
      </c>
      <c r="AV32" s="222">
        <v>0</v>
      </c>
      <c r="AW32" s="222">
        <v>0</v>
      </c>
      <c r="AX32" s="222">
        <v>0</v>
      </c>
      <c r="AY32" s="222">
        <v>0</v>
      </c>
      <c r="AZ32" s="105" t="s">
        <v>580</v>
      </c>
    </row>
    <row r="33" spans="1:52" ht="63">
      <c r="A33" s="75" t="s">
        <v>530</v>
      </c>
      <c r="B33" s="190" t="s">
        <v>645</v>
      </c>
      <c r="C33" s="120" t="s">
        <v>700</v>
      </c>
      <c r="D33" s="222">
        <v>0</v>
      </c>
      <c r="E33" s="222">
        <v>0</v>
      </c>
      <c r="F33" s="222">
        <v>0</v>
      </c>
      <c r="G33" s="222">
        <v>0</v>
      </c>
      <c r="H33" s="222">
        <v>0</v>
      </c>
      <c r="I33" s="222">
        <v>0</v>
      </c>
      <c r="J33" s="222">
        <v>0</v>
      </c>
      <c r="K33" s="222">
        <v>0</v>
      </c>
      <c r="L33" s="222">
        <v>0</v>
      </c>
      <c r="M33" s="222">
        <v>0</v>
      </c>
      <c r="N33" s="222">
        <v>0</v>
      </c>
      <c r="O33" s="222">
        <v>0</v>
      </c>
      <c r="P33" s="222">
        <v>0</v>
      </c>
      <c r="Q33" s="222">
        <v>0</v>
      </c>
      <c r="R33" s="222">
        <v>0</v>
      </c>
      <c r="S33" s="222">
        <v>0</v>
      </c>
      <c r="T33" s="222">
        <v>0</v>
      </c>
      <c r="U33" s="222">
        <v>0</v>
      </c>
      <c r="V33" s="222">
        <v>0</v>
      </c>
      <c r="W33" s="222">
        <v>0</v>
      </c>
      <c r="X33" s="222">
        <v>0</v>
      </c>
      <c r="Y33" s="222">
        <v>0</v>
      </c>
      <c r="Z33" s="222">
        <v>0</v>
      </c>
      <c r="AA33" s="222">
        <v>0</v>
      </c>
      <c r="AB33" s="222">
        <v>0</v>
      </c>
      <c r="AC33" s="222">
        <v>0</v>
      </c>
      <c r="AD33" s="222">
        <v>0</v>
      </c>
      <c r="AE33" s="222">
        <v>0</v>
      </c>
      <c r="AF33" s="222">
        <v>0</v>
      </c>
      <c r="AG33" s="222">
        <v>0</v>
      </c>
      <c r="AH33" s="222">
        <v>0</v>
      </c>
      <c r="AI33" s="222">
        <v>0</v>
      </c>
      <c r="AJ33" s="222">
        <v>0</v>
      </c>
      <c r="AK33" s="222">
        <v>0</v>
      </c>
      <c r="AL33" s="222">
        <v>0</v>
      </c>
      <c r="AM33" s="222">
        <v>0</v>
      </c>
      <c r="AN33" s="222">
        <v>0</v>
      </c>
      <c r="AO33" s="222">
        <v>0</v>
      </c>
      <c r="AP33" s="222">
        <v>0</v>
      </c>
      <c r="AQ33" s="222">
        <v>0</v>
      </c>
      <c r="AR33" s="222">
        <v>0</v>
      </c>
      <c r="AS33" s="222">
        <v>0</v>
      </c>
      <c r="AT33" s="222">
        <v>0</v>
      </c>
      <c r="AU33" s="222">
        <v>0</v>
      </c>
      <c r="AV33" s="222">
        <v>0</v>
      </c>
      <c r="AW33" s="222">
        <v>0</v>
      </c>
      <c r="AX33" s="222">
        <v>0</v>
      </c>
      <c r="AY33" s="222">
        <v>0</v>
      </c>
      <c r="AZ33" s="105" t="s">
        <v>580</v>
      </c>
    </row>
    <row r="34" spans="1:52" ht="47.25">
      <c r="A34" s="75" t="s">
        <v>506</v>
      </c>
      <c r="B34" s="190" t="s">
        <v>647</v>
      </c>
      <c r="C34" s="120" t="s">
        <v>700</v>
      </c>
      <c r="D34" s="222">
        <v>0</v>
      </c>
      <c r="E34" s="222">
        <v>0</v>
      </c>
      <c r="F34" s="222">
        <v>0</v>
      </c>
      <c r="G34" s="222">
        <v>0</v>
      </c>
      <c r="H34" s="222">
        <v>0</v>
      </c>
      <c r="I34" s="222">
        <v>0</v>
      </c>
      <c r="J34" s="222">
        <v>0</v>
      </c>
      <c r="K34" s="222">
        <v>0</v>
      </c>
      <c r="L34" s="222">
        <v>0</v>
      </c>
      <c r="M34" s="222">
        <v>0</v>
      </c>
      <c r="N34" s="222">
        <v>0</v>
      </c>
      <c r="O34" s="222">
        <v>0</v>
      </c>
      <c r="P34" s="222">
        <v>0</v>
      </c>
      <c r="Q34" s="222">
        <v>0</v>
      </c>
      <c r="R34" s="222">
        <v>0</v>
      </c>
      <c r="S34" s="222">
        <v>0</v>
      </c>
      <c r="T34" s="222">
        <v>0</v>
      </c>
      <c r="U34" s="222">
        <v>0</v>
      </c>
      <c r="V34" s="222">
        <v>0</v>
      </c>
      <c r="W34" s="222">
        <v>0</v>
      </c>
      <c r="X34" s="222">
        <v>0</v>
      </c>
      <c r="Y34" s="222">
        <v>0</v>
      </c>
      <c r="Z34" s="222">
        <v>0</v>
      </c>
      <c r="AA34" s="222">
        <v>0</v>
      </c>
      <c r="AB34" s="222">
        <v>0</v>
      </c>
      <c r="AC34" s="222">
        <v>0</v>
      </c>
      <c r="AD34" s="222">
        <v>0</v>
      </c>
      <c r="AE34" s="222">
        <v>0</v>
      </c>
      <c r="AF34" s="222">
        <v>0</v>
      </c>
      <c r="AG34" s="222">
        <v>0</v>
      </c>
      <c r="AH34" s="222">
        <v>0</v>
      </c>
      <c r="AI34" s="222">
        <v>0</v>
      </c>
      <c r="AJ34" s="222">
        <v>0</v>
      </c>
      <c r="AK34" s="222">
        <v>0</v>
      </c>
      <c r="AL34" s="222">
        <v>0</v>
      </c>
      <c r="AM34" s="222">
        <v>0</v>
      </c>
      <c r="AN34" s="222">
        <v>0</v>
      </c>
      <c r="AO34" s="222">
        <v>0</v>
      </c>
      <c r="AP34" s="222">
        <v>0</v>
      </c>
      <c r="AQ34" s="222">
        <v>0</v>
      </c>
      <c r="AR34" s="222">
        <v>0</v>
      </c>
      <c r="AS34" s="222">
        <v>0</v>
      </c>
      <c r="AT34" s="222">
        <v>0</v>
      </c>
      <c r="AU34" s="222">
        <v>0</v>
      </c>
      <c r="AV34" s="222">
        <v>0</v>
      </c>
      <c r="AW34" s="222">
        <v>0</v>
      </c>
      <c r="AX34" s="222">
        <v>0</v>
      </c>
      <c r="AY34" s="222">
        <v>0</v>
      </c>
      <c r="AZ34" s="105" t="s">
        <v>580</v>
      </c>
    </row>
    <row r="35" spans="1:52" ht="78.75">
      <c r="A35" s="75" t="s">
        <v>532</v>
      </c>
      <c r="B35" s="190" t="s">
        <v>648</v>
      </c>
      <c r="C35" s="120" t="s">
        <v>700</v>
      </c>
      <c r="D35" s="222">
        <v>0</v>
      </c>
      <c r="E35" s="222">
        <v>0</v>
      </c>
      <c r="F35" s="222">
        <v>0</v>
      </c>
      <c r="G35" s="222">
        <v>0</v>
      </c>
      <c r="H35" s="222">
        <v>0</v>
      </c>
      <c r="I35" s="222">
        <v>0</v>
      </c>
      <c r="J35" s="222">
        <v>0</v>
      </c>
      <c r="K35" s="222">
        <v>0</v>
      </c>
      <c r="L35" s="222">
        <v>0</v>
      </c>
      <c r="M35" s="222">
        <v>0</v>
      </c>
      <c r="N35" s="222">
        <v>0</v>
      </c>
      <c r="O35" s="222">
        <v>0</v>
      </c>
      <c r="P35" s="222">
        <v>0</v>
      </c>
      <c r="Q35" s="222">
        <v>0</v>
      </c>
      <c r="R35" s="222">
        <v>0</v>
      </c>
      <c r="S35" s="222">
        <v>0</v>
      </c>
      <c r="T35" s="222">
        <v>0</v>
      </c>
      <c r="U35" s="222">
        <v>0</v>
      </c>
      <c r="V35" s="222">
        <v>0</v>
      </c>
      <c r="W35" s="222">
        <v>0</v>
      </c>
      <c r="X35" s="222">
        <v>0</v>
      </c>
      <c r="Y35" s="222">
        <v>0</v>
      </c>
      <c r="Z35" s="222">
        <v>0</v>
      </c>
      <c r="AA35" s="222">
        <v>0</v>
      </c>
      <c r="AB35" s="222">
        <v>0</v>
      </c>
      <c r="AC35" s="222">
        <v>0</v>
      </c>
      <c r="AD35" s="222">
        <v>0</v>
      </c>
      <c r="AE35" s="222">
        <v>0</v>
      </c>
      <c r="AF35" s="222">
        <v>0</v>
      </c>
      <c r="AG35" s="222">
        <v>0</v>
      </c>
      <c r="AH35" s="222">
        <v>0</v>
      </c>
      <c r="AI35" s="222">
        <v>0</v>
      </c>
      <c r="AJ35" s="222">
        <v>0</v>
      </c>
      <c r="AK35" s="222">
        <v>0</v>
      </c>
      <c r="AL35" s="222">
        <v>0</v>
      </c>
      <c r="AM35" s="222">
        <v>0</v>
      </c>
      <c r="AN35" s="222">
        <v>0</v>
      </c>
      <c r="AO35" s="222">
        <v>0</v>
      </c>
      <c r="AP35" s="222">
        <v>0</v>
      </c>
      <c r="AQ35" s="222">
        <v>0</v>
      </c>
      <c r="AR35" s="222">
        <v>0</v>
      </c>
      <c r="AS35" s="222">
        <v>0</v>
      </c>
      <c r="AT35" s="222">
        <v>0</v>
      </c>
      <c r="AU35" s="222">
        <v>0</v>
      </c>
      <c r="AV35" s="222">
        <v>0</v>
      </c>
      <c r="AW35" s="222">
        <v>0</v>
      </c>
      <c r="AX35" s="222">
        <v>0</v>
      </c>
      <c r="AY35" s="222">
        <v>0</v>
      </c>
      <c r="AZ35" s="105" t="s">
        <v>580</v>
      </c>
    </row>
    <row r="36" spans="1:52" ht="47.25">
      <c r="A36" s="75" t="s">
        <v>533</v>
      </c>
      <c r="B36" s="190" t="s">
        <v>649</v>
      </c>
      <c r="C36" s="120" t="s">
        <v>700</v>
      </c>
      <c r="D36" s="222">
        <v>0</v>
      </c>
      <c r="E36" s="222">
        <v>0</v>
      </c>
      <c r="F36" s="222">
        <v>0</v>
      </c>
      <c r="G36" s="222">
        <v>0</v>
      </c>
      <c r="H36" s="222">
        <v>0</v>
      </c>
      <c r="I36" s="222">
        <v>0</v>
      </c>
      <c r="J36" s="222">
        <v>0</v>
      </c>
      <c r="K36" s="222">
        <v>0</v>
      </c>
      <c r="L36" s="222">
        <v>0</v>
      </c>
      <c r="M36" s="222">
        <v>0</v>
      </c>
      <c r="N36" s="222">
        <v>0</v>
      </c>
      <c r="O36" s="222">
        <v>0</v>
      </c>
      <c r="P36" s="222">
        <v>0</v>
      </c>
      <c r="Q36" s="222">
        <v>0</v>
      </c>
      <c r="R36" s="222">
        <v>0</v>
      </c>
      <c r="S36" s="222">
        <v>0</v>
      </c>
      <c r="T36" s="222">
        <v>0</v>
      </c>
      <c r="U36" s="222">
        <v>0</v>
      </c>
      <c r="V36" s="222">
        <v>0</v>
      </c>
      <c r="W36" s="222">
        <v>0</v>
      </c>
      <c r="X36" s="222">
        <v>0</v>
      </c>
      <c r="Y36" s="222">
        <v>0</v>
      </c>
      <c r="Z36" s="222">
        <v>0</v>
      </c>
      <c r="AA36" s="222">
        <v>0</v>
      </c>
      <c r="AB36" s="222">
        <v>0</v>
      </c>
      <c r="AC36" s="222">
        <v>0</v>
      </c>
      <c r="AD36" s="222">
        <v>0</v>
      </c>
      <c r="AE36" s="222">
        <v>0</v>
      </c>
      <c r="AF36" s="222">
        <v>0</v>
      </c>
      <c r="AG36" s="222">
        <v>0</v>
      </c>
      <c r="AH36" s="222">
        <v>0</v>
      </c>
      <c r="AI36" s="222">
        <v>0</v>
      </c>
      <c r="AJ36" s="222">
        <v>0</v>
      </c>
      <c r="AK36" s="222">
        <v>0</v>
      </c>
      <c r="AL36" s="222">
        <v>0</v>
      </c>
      <c r="AM36" s="222">
        <v>0</v>
      </c>
      <c r="AN36" s="222">
        <v>0</v>
      </c>
      <c r="AO36" s="222">
        <v>0</v>
      </c>
      <c r="AP36" s="222">
        <v>0</v>
      </c>
      <c r="AQ36" s="222">
        <v>0</v>
      </c>
      <c r="AR36" s="222">
        <v>0</v>
      </c>
      <c r="AS36" s="222">
        <v>0</v>
      </c>
      <c r="AT36" s="222">
        <v>0</v>
      </c>
      <c r="AU36" s="222">
        <v>0</v>
      </c>
      <c r="AV36" s="222">
        <v>0</v>
      </c>
      <c r="AW36" s="222">
        <v>0</v>
      </c>
      <c r="AX36" s="222">
        <v>0</v>
      </c>
      <c r="AY36" s="222">
        <v>0</v>
      </c>
      <c r="AZ36" s="105" t="s">
        <v>580</v>
      </c>
    </row>
    <row r="37" spans="1:52" ht="63">
      <c r="A37" s="75" t="s">
        <v>507</v>
      </c>
      <c r="B37" s="190" t="s">
        <v>650</v>
      </c>
      <c r="C37" s="120" t="s">
        <v>700</v>
      </c>
      <c r="D37" s="222">
        <v>0</v>
      </c>
      <c r="E37" s="222">
        <v>0</v>
      </c>
      <c r="F37" s="222">
        <v>0</v>
      </c>
      <c r="G37" s="222">
        <v>0</v>
      </c>
      <c r="H37" s="222">
        <v>0</v>
      </c>
      <c r="I37" s="222">
        <v>0</v>
      </c>
      <c r="J37" s="222">
        <v>0</v>
      </c>
      <c r="K37" s="222">
        <v>0</v>
      </c>
      <c r="L37" s="222">
        <v>0</v>
      </c>
      <c r="M37" s="222">
        <v>0</v>
      </c>
      <c r="N37" s="222">
        <v>0</v>
      </c>
      <c r="O37" s="222">
        <v>0</v>
      </c>
      <c r="P37" s="222">
        <v>0</v>
      </c>
      <c r="Q37" s="222">
        <v>0</v>
      </c>
      <c r="R37" s="222">
        <v>0</v>
      </c>
      <c r="S37" s="222">
        <v>0</v>
      </c>
      <c r="T37" s="222">
        <v>0</v>
      </c>
      <c r="U37" s="222">
        <v>0</v>
      </c>
      <c r="V37" s="222">
        <v>0</v>
      </c>
      <c r="W37" s="222">
        <v>0</v>
      </c>
      <c r="X37" s="222">
        <v>0</v>
      </c>
      <c r="Y37" s="222">
        <v>0</v>
      </c>
      <c r="Z37" s="222">
        <v>0</v>
      </c>
      <c r="AA37" s="222">
        <v>0</v>
      </c>
      <c r="AB37" s="222">
        <v>0</v>
      </c>
      <c r="AC37" s="222">
        <v>0</v>
      </c>
      <c r="AD37" s="222">
        <v>0</v>
      </c>
      <c r="AE37" s="222">
        <v>0</v>
      </c>
      <c r="AF37" s="222">
        <v>0</v>
      </c>
      <c r="AG37" s="222">
        <v>0</v>
      </c>
      <c r="AH37" s="222">
        <v>0</v>
      </c>
      <c r="AI37" s="222">
        <v>0</v>
      </c>
      <c r="AJ37" s="222">
        <v>0</v>
      </c>
      <c r="AK37" s="222">
        <v>0</v>
      </c>
      <c r="AL37" s="222">
        <v>0</v>
      </c>
      <c r="AM37" s="222">
        <v>0</v>
      </c>
      <c r="AN37" s="222">
        <v>0</v>
      </c>
      <c r="AO37" s="222">
        <v>0</v>
      </c>
      <c r="AP37" s="222">
        <v>0</v>
      </c>
      <c r="AQ37" s="222">
        <v>0</v>
      </c>
      <c r="AR37" s="222">
        <v>0</v>
      </c>
      <c r="AS37" s="222">
        <v>0</v>
      </c>
      <c r="AT37" s="222">
        <v>0</v>
      </c>
      <c r="AU37" s="222">
        <v>0</v>
      </c>
      <c r="AV37" s="222">
        <v>0</v>
      </c>
      <c r="AW37" s="222">
        <v>0</v>
      </c>
      <c r="AX37" s="222">
        <v>0</v>
      </c>
      <c r="AY37" s="222">
        <v>0</v>
      </c>
      <c r="AZ37" s="105" t="s">
        <v>580</v>
      </c>
    </row>
    <row r="38" spans="1:52" ht="47.25">
      <c r="A38" s="75" t="s">
        <v>536</v>
      </c>
      <c r="B38" s="190" t="s">
        <v>651</v>
      </c>
      <c r="C38" s="120" t="s">
        <v>700</v>
      </c>
      <c r="D38" s="222">
        <v>0</v>
      </c>
      <c r="E38" s="222">
        <v>0</v>
      </c>
      <c r="F38" s="222">
        <v>0</v>
      </c>
      <c r="G38" s="222">
        <v>0</v>
      </c>
      <c r="H38" s="222">
        <v>0</v>
      </c>
      <c r="I38" s="222">
        <v>0</v>
      </c>
      <c r="J38" s="222">
        <v>0</v>
      </c>
      <c r="K38" s="222">
        <v>0</v>
      </c>
      <c r="L38" s="222">
        <v>0</v>
      </c>
      <c r="M38" s="222">
        <v>0</v>
      </c>
      <c r="N38" s="222">
        <v>0</v>
      </c>
      <c r="O38" s="222">
        <v>0</v>
      </c>
      <c r="P38" s="222">
        <v>0</v>
      </c>
      <c r="Q38" s="222">
        <v>0</v>
      </c>
      <c r="R38" s="222">
        <v>0</v>
      </c>
      <c r="S38" s="222">
        <v>0</v>
      </c>
      <c r="T38" s="222">
        <v>0</v>
      </c>
      <c r="U38" s="222">
        <v>0</v>
      </c>
      <c r="V38" s="222">
        <v>0</v>
      </c>
      <c r="W38" s="222">
        <v>0</v>
      </c>
      <c r="X38" s="222">
        <v>0</v>
      </c>
      <c r="Y38" s="222">
        <v>0</v>
      </c>
      <c r="Z38" s="222">
        <v>0</v>
      </c>
      <c r="AA38" s="222">
        <v>0</v>
      </c>
      <c r="AB38" s="222">
        <v>0</v>
      </c>
      <c r="AC38" s="222">
        <v>0</v>
      </c>
      <c r="AD38" s="222">
        <v>0</v>
      </c>
      <c r="AE38" s="222">
        <v>0</v>
      </c>
      <c r="AF38" s="222">
        <v>0</v>
      </c>
      <c r="AG38" s="222">
        <v>0</v>
      </c>
      <c r="AH38" s="222">
        <v>0</v>
      </c>
      <c r="AI38" s="222">
        <v>0</v>
      </c>
      <c r="AJ38" s="222">
        <v>0</v>
      </c>
      <c r="AK38" s="222">
        <v>0</v>
      </c>
      <c r="AL38" s="222">
        <v>0</v>
      </c>
      <c r="AM38" s="222">
        <v>0</v>
      </c>
      <c r="AN38" s="222">
        <v>0</v>
      </c>
      <c r="AO38" s="222">
        <v>0</v>
      </c>
      <c r="AP38" s="222">
        <v>0</v>
      </c>
      <c r="AQ38" s="222">
        <v>0</v>
      </c>
      <c r="AR38" s="222">
        <v>0</v>
      </c>
      <c r="AS38" s="222">
        <v>0</v>
      </c>
      <c r="AT38" s="222">
        <v>0</v>
      </c>
      <c r="AU38" s="222">
        <v>0</v>
      </c>
      <c r="AV38" s="222">
        <v>0</v>
      </c>
      <c r="AW38" s="222">
        <v>0</v>
      </c>
      <c r="AX38" s="222">
        <v>0</v>
      </c>
      <c r="AY38" s="222">
        <v>0</v>
      </c>
      <c r="AZ38" s="105" t="s">
        <v>580</v>
      </c>
    </row>
    <row r="39" spans="1:52" ht="141.75">
      <c r="A39" s="75" t="s">
        <v>536</v>
      </c>
      <c r="B39" s="190" t="s">
        <v>652</v>
      </c>
      <c r="C39" s="120" t="s">
        <v>700</v>
      </c>
      <c r="D39" s="222">
        <v>0</v>
      </c>
      <c r="E39" s="222">
        <v>0</v>
      </c>
      <c r="F39" s="222">
        <v>0</v>
      </c>
      <c r="G39" s="222">
        <v>0</v>
      </c>
      <c r="H39" s="222">
        <v>0</v>
      </c>
      <c r="I39" s="222">
        <v>0</v>
      </c>
      <c r="J39" s="222">
        <v>0</v>
      </c>
      <c r="K39" s="222">
        <v>0</v>
      </c>
      <c r="L39" s="222">
        <v>0</v>
      </c>
      <c r="M39" s="222">
        <v>0</v>
      </c>
      <c r="N39" s="222">
        <v>0</v>
      </c>
      <c r="O39" s="222">
        <v>0</v>
      </c>
      <c r="P39" s="222">
        <v>0</v>
      </c>
      <c r="Q39" s="222">
        <v>0</v>
      </c>
      <c r="R39" s="222">
        <v>0</v>
      </c>
      <c r="S39" s="222">
        <v>0</v>
      </c>
      <c r="T39" s="222">
        <v>0</v>
      </c>
      <c r="U39" s="222">
        <v>0</v>
      </c>
      <c r="V39" s="222">
        <v>0</v>
      </c>
      <c r="W39" s="222">
        <v>0</v>
      </c>
      <c r="X39" s="222">
        <v>0</v>
      </c>
      <c r="Y39" s="222">
        <v>0</v>
      </c>
      <c r="Z39" s="222">
        <v>0</v>
      </c>
      <c r="AA39" s="222">
        <v>0</v>
      </c>
      <c r="AB39" s="222">
        <v>0</v>
      </c>
      <c r="AC39" s="222">
        <v>0</v>
      </c>
      <c r="AD39" s="222">
        <v>0</v>
      </c>
      <c r="AE39" s="222">
        <v>0</v>
      </c>
      <c r="AF39" s="222">
        <v>0</v>
      </c>
      <c r="AG39" s="222">
        <v>0</v>
      </c>
      <c r="AH39" s="222">
        <v>0</v>
      </c>
      <c r="AI39" s="222">
        <v>0</v>
      </c>
      <c r="AJ39" s="222">
        <v>0</v>
      </c>
      <c r="AK39" s="222">
        <v>0</v>
      </c>
      <c r="AL39" s="222">
        <v>0</v>
      </c>
      <c r="AM39" s="222">
        <v>0</v>
      </c>
      <c r="AN39" s="222">
        <v>0</v>
      </c>
      <c r="AO39" s="222">
        <v>0</v>
      </c>
      <c r="AP39" s="222">
        <v>0</v>
      </c>
      <c r="AQ39" s="222">
        <v>0</v>
      </c>
      <c r="AR39" s="222">
        <v>0</v>
      </c>
      <c r="AS39" s="222">
        <v>0</v>
      </c>
      <c r="AT39" s="222">
        <v>0</v>
      </c>
      <c r="AU39" s="222">
        <v>0</v>
      </c>
      <c r="AV39" s="222">
        <v>0</v>
      </c>
      <c r="AW39" s="222">
        <v>0</v>
      </c>
      <c r="AX39" s="222">
        <v>0</v>
      </c>
      <c r="AY39" s="222">
        <v>0</v>
      </c>
      <c r="AZ39" s="105" t="s">
        <v>580</v>
      </c>
    </row>
    <row r="40" spans="1:52" ht="126">
      <c r="A40" s="75" t="s">
        <v>536</v>
      </c>
      <c r="B40" s="190" t="s">
        <v>653</v>
      </c>
      <c r="C40" s="120" t="s">
        <v>700</v>
      </c>
      <c r="D40" s="222">
        <v>0</v>
      </c>
      <c r="E40" s="222">
        <v>0</v>
      </c>
      <c r="F40" s="222">
        <v>0</v>
      </c>
      <c r="G40" s="222">
        <v>0</v>
      </c>
      <c r="H40" s="222">
        <v>0</v>
      </c>
      <c r="I40" s="222">
        <v>0</v>
      </c>
      <c r="J40" s="222">
        <v>0</v>
      </c>
      <c r="K40" s="222">
        <v>0</v>
      </c>
      <c r="L40" s="222">
        <v>0</v>
      </c>
      <c r="M40" s="222">
        <v>0</v>
      </c>
      <c r="N40" s="222">
        <v>0</v>
      </c>
      <c r="O40" s="222">
        <v>0</v>
      </c>
      <c r="P40" s="222">
        <v>0</v>
      </c>
      <c r="Q40" s="222">
        <v>0</v>
      </c>
      <c r="R40" s="222">
        <v>0</v>
      </c>
      <c r="S40" s="222">
        <v>0</v>
      </c>
      <c r="T40" s="222">
        <v>0</v>
      </c>
      <c r="U40" s="222">
        <v>0</v>
      </c>
      <c r="V40" s="222">
        <v>0</v>
      </c>
      <c r="W40" s="222">
        <v>0</v>
      </c>
      <c r="X40" s="222">
        <v>0</v>
      </c>
      <c r="Y40" s="222">
        <v>0</v>
      </c>
      <c r="Z40" s="222">
        <v>0</v>
      </c>
      <c r="AA40" s="222">
        <v>0</v>
      </c>
      <c r="AB40" s="222">
        <v>0</v>
      </c>
      <c r="AC40" s="222">
        <v>0</v>
      </c>
      <c r="AD40" s="222">
        <v>0</v>
      </c>
      <c r="AE40" s="222">
        <v>0</v>
      </c>
      <c r="AF40" s="222">
        <v>0</v>
      </c>
      <c r="AG40" s="222">
        <v>0</v>
      </c>
      <c r="AH40" s="222">
        <v>0</v>
      </c>
      <c r="AI40" s="222">
        <v>0</v>
      </c>
      <c r="AJ40" s="222">
        <v>0</v>
      </c>
      <c r="AK40" s="222">
        <v>0</v>
      </c>
      <c r="AL40" s="222">
        <v>0</v>
      </c>
      <c r="AM40" s="222">
        <v>0</v>
      </c>
      <c r="AN40" s="222">
        <v>0</v>
      </c>
      <c r="AO40" s="222">
        <v>0</v>
      </c>
      <c r="AP40" s="222">
        <v>0</v>
      </c>
      <c r="AQ40" s="222">
        <v>0</v>
      </c>
      <c r="AR40" s="222">
        <v>0</v>
      </c>
      <c r="AS40" s="222">
        <v>0</v>
      </c>
      <c r="AT40" s="222">
        <v>0</v>
      </c>
      <c r="AU40" s="222">
        <v>0</v>
      </c>
      <c r="AV40" s="222">
        <v>0</v>
      </c>
      <c r="AW40" s="222">
        <v>0</v>
      </c>
      <c r="AX40" s="222">
        <v>0</v>
      </c>
      <c r="AY40" s="222">
        <v>0</v>
      </c>
      <c r="AZ40" s="105" t="s">
        <v>580</v>
      </c>
    </row>
    <row r="41" spans="1:52" ht="126">
      <c r="A41" s="75" t="s">
        <v>536</v>
      </c>
      <c r="B41" s="190" t="s">
        <v>654</v>
      </c>
      <c r="C41" s="120" t="s">
        <v>700</v>
      </c>
      <c r="D41" s="222">
        <v>0</v>
      </c>
      <c r="E41" s="222">
        <v>0</v>
      </c>
      <c r="F41" s="222">
        <v>0</v>
      </c>
      <c r="G41" s="222">
        <v>0</v>
      </c>
      <c r="H41" s="222">
        <v>0</v>
      </c>
      <c r="I41" s="222">
        <v>0</v>
      </c>
      <c r="J41" s="222">
        <v>0</v>
      </c>
      <c r="K41" s="222">
        <v>0</v>
      </c>
      <c r="L41" s="222">
        <v>0</v>
      </c>
      <c r="M41" s="222">
        <v>0</v>
      </c>
      <c r="N41" s="222">
        <v>0</v>
      </c>
      <c r="O41" s="222">
        <v>0</v>
      </c>
      <c r="P41" s="222">
        <v>0</v>
      </c>
      <c r="Q41" s="222">
        <v>0</v>
      </c>
      <c r="R41" s="222">
        <v>0</v>
      </c>
      <c r="S41" s="222">
        <v>0</v>
      </c>
      <c r="T41" s="222">
        <v>0</v>
      </c>
      <c r="U41" s="222">
        <v>0</v>
      </c>
      <c r="V41" s="222">
        <v>0</v>
      </c>
      <c r="W41" s="222">
        <v>0</v>
      </c>
      <c r="X41" s="222">
        <v>0</v>
      </c>
      <c r="Y41" s="222">
        <v>0</v>
      </c>
      <c r="Z41" s="222">
        <v>0</v>
      </c>
      <c r="AA41" s="222">
        <v>0</v>
      </c>
      <c r="AB41" s="222">
        <v>0</v>
      </c>
      <c r="AC41" s="222">
        <v>0</v>
      </c>
      <c r="AD41" s="222">
        <v>0</v>
      </c>
      <c r="AE41" s="222">
        <v>0</v>
      </c>
      <c r="AF41" s="222">
        <v>0</v>
      </c>
      <c r="AG41" s="222">
        <v>0</v>
      </c>
      <c r="AH41" s="222">
        <v>0</v>
      </c>
      <c r="AI41" s="222">
        <v>0</v>
      </c>
      <c r="AJ41" s="222">
        <v>0</v>
      </c>
      <c r="AK41" s="222">
        <v>0</v>
      </c>
      <c r="AL41" s="222">
        <v>0</v>
      </c>
      <c r="AM41" s="222">
        <v>0</v>
      </c>
      <c r="AN41" s="222">
        <v>0</v>
      </c>
      <c r="AO41" s="222">
        <v>0</v>
      </c>
      <c r="AP41" s="222">
        <v>0</v>
      </c>
      <c r="AQ41" s="222">
        <v>0</v>
      </c>
      <c r="AR41" s="222">
        <v>0</v>
      </c>
      <c r="AS41" s="222">
        <v>0</v>
      </c>
      <c r="AT41" s="222">
        <v>0</v>
      </c>
      <c r="AU41" s="222">
        <v>0</v>
      </c>
      <c r="AV41" s="222">
        <v>0</v>
      </c>
      <c r="AW41" s="222">
        <v>0</v>
      </c>
      <c r="AX41" s="222">
        <v>0</v>
      </c>
      <c r="AY41" s="222">
        <v>0</v>
      </c>
      <c r="AZ41" s="105" t="s">
        <v>580</v>
      </c>
    </row>
    <row r="42" spans="1:52" ht="47.25">
      <c r="A42" s="75" t="s">
        <v>537</v>
      </c>
      <c r="B42" s="190" t="s">
        <v>651</v>
      </c>
      <c r="C42" s="120" t="s">
        <v>700</v>
      </c>
      <c r="D42" s="222">
        <v>0</v>
      </c>
      <c r="E42" s="222">
        <v>0</v>
      </c>
      <c r="F42" s="222">
        <v>0</v>
      </c>
      <c r="G42" s="222">
        <v>0</v>
      </c>
      <c r="H42" s="222">
        <v>0</v>
      </c>
      <c r="I42" s="222">
        <v>0</v>
      </c>
      <c r="J42" s="222">
        <v>0</v>
      </c>
      <c r="K42" s="222">
        <v>0</v>
      </c>
      <c r="L42" s="222">
        <v>0</v>
      </c>
      <c r="M42" s="222">
        <v>0</v>
      </c>
      <c r="N42" s="222">
        <v>0</v>
      </c>
      <c r="O42" s="222">
        <v>0</v>
      </c>
      <c r="P42" s="222">
        <v>0</v>
      </c>
      <c r="Q42" s="222">
        <v>0</v>
      </c>
      <c r="R42" s="222">
        <v>0</v>
      </c>
      <c r="S42" s="222">
        <v>0</v>
      </c>
      <c r="T42" s="222">
        <v>0</v>
      </c>
      <c r="U42" s="222">
        <v>0</v>
      </c>
      <c r="V42" s="222">
        <v>0</v>
      </c>
      <c r="W42" s="222">
        <v>0</v>
      </c>
      <c r="X42" s="222">
        <v>0</v>
      </c>
      <c r="Y42" s="222">
        <v>0</v>
      </c>
      <c r="Z42" s="222">
        <v>0</v>
      </c>
      <c r="AA42" s="222">
        <v>0</v>
      </c>
      <c r="AB42" s="222">
        <v>0</v>
      </c>
      <c r="AC42" s="222">
        <v>0</v>
      </c>
      <c r="AD42" s="222">
        <v>0</v>
      </c>
      <c r="AE42" s="222">
        <v>0</v>
      </c>
      <c r="AF42" s="222">
        <v>0</v>
      </c>
      <c r="AG42" s="222">
        <v>0</v>
      </c>
      <c r="AH42" s="222">
        <v>0</v>
      </c>
      <c r="AI42" s="222">
        <v>0</v>
      </c>
      <c r="AJ42" s="222">
        <v>0</v>
      </c>
      <c r="AK42" s="222">
        <v>0</v>
      </c>
      <c r="AL42" s="222">
        <v>0</v>
      </c>
      <c r="AM42" s="222">
        <v>0</v>
      </c>
      <c r="AN42" s="222">
        <v>0</v>
      </c>
      <c r="AO42" s="222">
        <v>0</v>
      </c>
      <c r="AP42" s="222">
        <v>0</v>
      </c>
      <c r="AQ42" s="222">
        <v>0</v>
      </c>
      <c r="AR42" s="222">
        <v>0</v>
      </c>
      <c r="AS42" s="222">
        <v>0</v>
      </c>
      <c r="AT42" s="222">
        <v>0</v>
      </c>
      <c r="AU42" s="222">
        <v>0</v>
      </c>
      <c r="AV42" s="222">
        <v>0</v>
      </c>
      <c r="AW42" s="222">
        <v>0</v>
      </c>
      <c r="AX42" s="222">
        <v>0</v>
      </c>
      <c r="AY42" s="222">
        <v>0</v>
      </c>
      <c r="AZ42" s="105" t="s">
        <v>580</v>
      </c>
    </row>
    <row r="43" spans="1:52" ht="141.75">
      <c r="A43" s="75" t="s">
        <v>537</v>
      </c>
      <c r="B43" s="190" t="s">
        <v>652</v>
      </c>
      <c r="C43" s="120" t="s">
        <v>700</v>
      </c>
      <c r="D43" s="222">
        <v>0</v>
      </c>
      <c r="E43" s="222">
        <v>0</v>
      </c>
      <c r="F43" s="222">
        <v>0</v>
      </c>
      <c r="G43" s="222">
        <v>0</v>
      </c>
      <c r="H43" s="222">
        <v>0</v>
      </c>
      <c r="I43" s="222">
        <v>0</v>
      </c>
      <c r="J43" s="222">
        <v>0</v>
      </c>
      <c r="K43" s="222">
        <v>0</v>
      </c>
      <c r="L43" s="222">
        <v>0</v>
      </c>
      <c r="M43" s="222">
        <v>0</v>
      </c>
      <c r="N43" s="222">
        <v>0</v>
      </c>
      <c r="O43" s="222">
        <v>0</v>
      </c>
      <c r="P43" s="222">
        <v>0</v>
      </c>
      <c r="Q43" s="222">
        <v>0</v>
      </c>
      <c r="R43" s="222">
        <v>0</v>
      </c>
      <c r="S43" s="222">
        <v>0</v>
      </c>
      <c r="T43" s="222">
        <v>0</v>
      </c>
      <c r="U43" s="222">
        <v>0</v>
      </c>
      <c r="V43" s="222">
        <v>0</v>
      </c>
      <c r="W43" s="222">
        <v>0</v>
      </c>
      <c r="X43" s="222">
        <v>0</v>
      </c>
      <c r="Y43" s="222">
        <v>0</v>
      </c>
      <c r="Z43" s="222">
        <v>0</v>
      </c>
      <c r="AA43" s="222">
        <v>0</v>
      </c>
      <c r="AB43" s="222">
        <v>0</v>
      </c>
      <c r="AC43" s="222">
        <v>0</v>
      </c>
      <c r="AD43" s="222">
        <v>0</v>
      </c>
      <c r="AE43" s="222">
        <v>0</v>
      </c>
      <c r="AF43" s="222">
        <v>0</v>
      </c>
      <c r="AG43" s="222">
        <v>0</v>
      </c>
      <c r="AH43" s="222">
        <v>0</v>
      </c>
      <c r="AI43" s="222">
        <v>0</v>
      </c>
      <c r="AJ43" s="222">
        <v>0</v>
      </c>
      <c r="AK43" s="222">
        <v>0</v>
      </c>
      <c r="AL43" s="222">
        <v>0</v>
      </c>
      <c r="AM43" s="222">
        <v>0</v>
      </c>
      <c r="AN43" s="222">
        <v>0</v>
      </c>
      <c r="AO43" s="222">
        <v>0</v>
      </c>
      <c r="AP43" s="222">
        <v>0</v>
      </c>
      <c r="AQ43" s="222">
        <v>0</v>
      </c>
      <c r="AR43" s="222">
        <v>0</v>
      </c>
      <c r="AS43" s="222">
        <v>0</v>
      </c>
      <c r="AT43" s="222">
        <v>0</v>
      </c>
      <c r="AU43" s="222">
        <v>0</v>
      </c>
      <c r="AV43" s="222">
        <v>0</v>
      </c>
      <c r="AW43" s="222">
        <v>0</v>
      </c>
      <c r="AX43" s="222">
        <v>0</v>
      </c>
      <c r="AY43" s="222">
        <v>0</v>
      </c>
      <c r="AZ43" s="105" t="s">
        <v>580</v>
      </c>
    </row>
    <row r="44" spans="1:52" ht="126">
      <c r="A44" s="75" t="s">
        <v>537</v>
      </c>
      <c r="B44" s="190" t="s">
        <v>653</v>
      </c>
      <c r="C44" s="120" t="s">
        <v>700</v>
      </c>
      <c r="D44" s="222">
        <v>0</v>
      </c>
      <c r="E44" s="222">
        <v>0</v>
      </c>
      <c r="F44" s="222">
        <v>0</v>
      </c>
      <c r="G44" s="222">
        <v>0</v>
      </c>
      <c r="H44" s="222">
        <v>0</v>
      </c>
      <c r="I44" s="222">
        <v>0</v>
      </c>
      <c r="J44" s="222">
        <v>0</v>
      </c>
      <c r="K44" s="222">
        <v>0</v>
      </c>
      <c r="L44" s="222">
        <v>0</v>
      </c>
      <c r="M44" s="222">
        <v>0</v>
      </c>
      <c r="N44" s="222">
        <v>0</v>
      </c>
      <c r="O44" s="222">
        <v>0</v>
      </c>
      <c r="P44" s="222">
        <v>0</v>
      </c>
      <c r="Q44" s="222">
        <v>0</v>
      </c>
      <c r="R44" s="222">
        <v>0</v>
      </c>
      <c r="S44" s="222">
        <v>0</v>
      </c>
      <c r="T44" s="222">
        <v>0</v>
      </c>
      <c r="U44" s="222">
        <v>0</v>
      </c>
      <c r="V44" s="222">
        <v>0</v>
      </c>
      <c r="W44" s="222">
        <v>0</v>
      </c>
      <c r="X44" s="222">
        <v>0</v>
      </c>
      <c r="Y44" s="222">
        <v>0</v>
      </c>
      <c r="Z44" s="222">
        <v>0</v>
      </c>
      <c r="AA44" s="222">
        <v>0</v>
      </c>
      <c r="AB44" s="222">
        <v>0</v>
      </c>
      <c r="AC44" s="222">
        <v>0</v>
      </c>
      <c r="AD44" s="222">
        <v>0</v>
      </c>
      <c r="AE44" s="222">
        <v>0</v>
      </c>
      <c r="AF44" s="222">
        <v>0</v>
      </c>
      <c r="AG44" s="222">
        <v>0</v>
      </c>
      <c r="AH44" s="222">
        <v>0</v>
      </c>
      <c r="AI44" s="222">
        <v>0</v>
      </c>
      <c r="AJ44" s="222">
        <v>0</v>
      </c>
      <c r="AK44" s="222">
        <v>0</v>
      </c>
      <c r="AL44" s="222">
        <v>0</v>
      </c>
      <c r="AM44" s="222">
        <v>0</v>
      </c>
      <c r="AN44" s="222">
        <v>0</v>
      </c>
      <c r="AO44" s="222">
        <v>0</v>
      </c>
      <c r="AP44" s="222">
        <v>0</v>
      </c>
      <c r="AQ44" s="222">
        <v>0</v>
      </c>
      <c r="AR44" s="222">
        <v>0</v>
      </c>
      <c r="AS44" s="222">
        <v>0</v>
      </c>
      <c r="AT44" s="222">
        <v>0</v>
      </c>
      <c r="AU44" s="222">
        <v>0</v>
      </c>
      <c r="AV44" s="222">
        <v>0</v>
      </c>
      <c r="AW44" s="222">
        <v>0</v>
      </c>
      <c r="AX44" s="222">
        <v>0</v>
      </c>
      <c r="AY44" s="222">
        <v>0</v>
      </c>
      <c r="AZ44" s="105" t="s">
        <v>580</v>
      </c>
    </row>
    <row r="45" spans="1:52" ht="126">
      <c r="A45" s="75" t="s">
        <v>537</v>
      </c>
      <c r="B45" s="190" t="s">
        <v>655</v>
      </c>
      <c r="C45" s="120" t="s">
        <v>700</v>
      </c>
      <c r="D45" s="222">
        <v>0</v>
      </c>
      <c r="E45" s="222">
        <v>0</v>
      </c>
      <c r="F45" s="222">
        <v>0</v>
      </c>
      <c r="G45" s="222">
        <v>0</v>
      </c>
      <c r="H45" s="222">
        <v>0</v>
      </c>
      <c r="I45" s="222">
        <v>0</v>
      </c>
      <c r="J45" s="222">
        <v>0</v>
      </c>
      <c r="K45" s="222">
        <v>0</v>
      </c>
      <c r="L45" s="222">
        <v>0</v>
      </c>
      <c r="M45" s="222">
        <v>0</v>
      </c>
      <c r="N45" s="222">
        <v>0</v>
      </c>
      <c r="O45" s="222">
        <v>0</v>
      </c>
      <c r="P45" s="222">
        <v>0</v>
      </c>
      <c r="Q45" s="222">
        <v>0</v>
      </c>
      <c r="R45" s="222">
        <v>0</v>
      </c>
      <c r="S45" s="222">
        <v>0</v>
      </c>
      <c r="T45" s="222">
        <v>0</v>
      </c>
      <c r="U45" s="222">
        <v>0</v>
      </c>
      <c r="V45" s="222">
        <v>0</v>
      </c>
      <c r="W45" s="222">
        <v>0</v>
      </c>
      <c r="X45" s="222">
        <v>0</v>
      </c>
      <c r="Y45" s="222">
        <v>0</v>
      </c>
      <c r="Z45" s="222">
        <v>0</v>
      </c>
      <c r="AA45" s="222">
        <v>0</v>
      </c>
      <c r="AB45" s="222">
        <v>0</v>
      </c>
      <c r="AC45" s="222">
        <v>0</v>
      </c>
      <c r="AD45" s="222">
        <v>0</v>
      </c>
      <c r="AE45" s="222">
        <v>0</v>
      </c>
      <c r="AF45" s="222">
        <v>0</v>
      </c>
      <c r="AG45" s="222">
        <v>0</v>
      </c>
      <c r="AH45" s="222">
        <v>0</v>
      </c>
      <c r="AI45" s="222">
        <v>0</v>
      </c>
      <c r="AJ45" s="222">
        <v>0</v>
      </c>
      <c r="AK45" s="222">
        <v>0</v>
      </c>
      <c r="AL45" s="222">
        <v>0</v>
      </c>
      <c r="AM45" s="222">
        <v>0</v>
      </c>
      <c r="AN45" s="222">
        <v>0</v>
      </c>
      <c r="AO45" s="222">
        <v>0</v>
      </c>
      <c r="AP45" s="222">
        <v>0</v>
      </c>
      <c r="AQ45" s="222">
        <v>0</v>
      </c>
      <c r="AR45" s="222">
        <v>0</v>
      </c>
      <c r="AS45" s="222">
        <v>0</v>
      </c>
      <c r="AT45" s="222">
        <v>0</v>
      </c>
      <c r="AU45" s="222">
        <v>0</v>
      </c>
      <c r="AV45" s="222">
        <v>0</v>
      </c>
      <c r="AW45" s="222">
        <v>0</v>
      </c>
      <c r="AX45" s="222">
        <v>0</v>
      </c>
      <c r="AY45" s="222">
        <v>0</v>
      </c>
      <c r="AZ45" s="105" t="s">
        <v>580</v>
      </c>
    </row>
    <row r="46" spans="1:52" ht="110.25">
      <c r="A46" s="75" t="s">
        <v>508</v>
      </c>
      <c r="B46" s="190" t="s">
        <v>656</v>
      </c>
      <c r="C46" s="120" t="s">
        <v>700</v>
      </c>
      <c r="D46" s="222">
        <v>0</v>
      </c>
      <c r="E46" s="222">
        <v>0</v>
      </c>
      <c r="F46" s="222">
        <v>0</v>
      </c>
      <c r="G46" s="222">
        <v>0</v>
      </c>
      <c r="H46" s="222">
        <v>0</v>
      </c>
      <c r="I46" s="222">
        <v>0</v>
      </c>
      <c r="J46" s="222">
        <v>0</v>
      </c>
      <c r="K46" s="222">
        <v>0</v>
      </c>
      <c r="L46" s="222">
        <v>0</v>
      </c>
      <c r="M46" s="222">
        <v>0</v>
      </c>
      <c r="N46" s="222">
        <v>0</v>
      </c>
      <c r="O46" s="222">
        <v>0</v>
      </c>
      <c r="P46" s="222">
        <v>0</v>
      </c>
      <c r="Q46" s="222">
        <v>0</v>
      </c>
      <c r="R46" s="222">
        <v>0</v>
      </c>
      <c r="S46" s="222">
        <v>0</v>
      </c>
      <c r="T46" s="222">
        <v>0</v>
      </c>
      <c r="U46" s="222">
        <v>0</v>
      </c>
      <c r="V46" s="222">
        <v>0</v>
      </c>
      <c r="W46" s="222">
        <v>0</v>
      </c>
      <c r="X46" s="222">
        <v>0</v>
      </c>
      <c r="Y46" s="222">
        <v>0</v>
      </c>
      <c r="Z46" s="222">
        <v>0</v>
      </c>
      <c r="AA46" s="222">
        <v>0</v>
      </c>
      <c r="AB46" s="222">
        <v>0</v>
      </c>
      <c r="AC46" s="222">
        <v>0</v>
      </c>
      <c r="AD46" s="222">
        <v>0</v>
      </c>
      <c r="AE46" s="222">
        <v>0</v>
      </c>
      <c r="AF46" s="222">
        <v>0</v>
      </c>
      <c r="AG46" s="222">
        <v>0</v>
      </c>
      <c r="AH46" s="222">
        <v>0</v>
      </c>
      <c r="AI46" s="222">
        <v>0</v>
      </c>
      <c r="AJ46" s="222">
        <v>0</v>
      </c>
      <c r="AK46" s="222">
        <v>0</v>
      </c>
      <c r="AL46" s="222">
        <v>0</v>
      </c>
      <c r="AM46" s="222">
        <v>0</v>
      </c>
      <c r="AN46" s="222">
        <v>0</v>
      </c>
      <c r="AO46" s="222">
        <v>0</v>
      </c>
      <c r="AP46" s="222">
        <v>0</v>
      </c>
      <c r="AQ46" s="222">
        <v>0</v>
      </c>
      <c r="AR46" s="222">
        <v>0</v>
      </c>
      <c r="AS46" s="222">
        <v>0</v>
      </c>
      <c r="AT46" s="222">
        <v>0</v>
      </c>
      <c r="AU46" s="222">
        <v>0</v>
      </c>
      <c r="AV46" s="222">
        <v>0</v>
      </c>
      <c r="AW46" s="222">
        <v>0</v>
      </c>
      <c r="AX46" s="222">
        <v>0</v>
      </c>
      <c r="AY46" s="222">
        <v>0</v>
      </c>
      <c r="AZ46" s="105" t="s">
        <v>580</v>
      </c>
    </row>
    <row r="47" spans="1:52" ht="94.5">
      <c r="A47" s="75" t="s">
        <v>540</v>
      </c>
      <c r="B47" s="190" t="s">
        <v>657</v>
      </c>
      <c r="C47" s="120" t="s">
        <v>700</v>
      </c>
      <c r="D47" s="222">
        <v>0</v>
      </c>
      <c r="E47" s="222">
        <v>0</v>
      </c>
      <c r="F47" s="222">
        <v>0</v>
      </c>
      <c r="G47" s="222">
        <v>0</v>
      </c>
      <c r="H47" s="222">
        <v>0</v>
      </c>
      <c r="I47" s="222">
        <v>0</v>
      </c>
      <c r="J47" s="222">
        <v>0</v>
      </c>
      <c r="K47" s="222">
        <v>0</v>
      </c>
      <c r="L47" s="222">
        <v>0</v>
      </c>
      <c r="M47" s="222">
        <v>0</v>
      </c>
      <c r="N47" s="222">
        <v>0</v>
      </c>
      <c r="O47" s="222">
        <v>0</v>
      </c>
      <c r="P47" s="222">
        <v>0</v>
      </c>
      <c r="Q47" s="222">
        <v>0</v>
      </c>
      <c r="R47" s="222">
        <v>0</v>
      </c>
      <c r="S47" s="222">
        <v>0</v>
      </c>
      <c r="T47" s="222">
        <v>0</v>
      </c>
      <c r="U47" s="222">
        <v>0</v>
      </c>
      <c r="V47" s="222">
        <v>0</v>
      </c>
      <c r="W47" s="222">
        <v>0</v>
      </c>
      <c r="X47" s="222">
        <v>0</v>
      </c>
      <c r="Y47" s="222">
        <v>0</v>
      </c>
      <c r="Z47" s="222">
        <v>0</v>
      </c>
      <c r="AA47" s="222">
        <v>0</v>
      </c>
      <c r="AB47" s="222">
        <v>0</v>
      </c>
      <c r="AC47" s="222">
        <v>0</v>
      </c>
      <c r="AD47" s="222">
        <v>0</v>
      </c>
      <c r="AE47" s="222">
        <v>0</v>
      </c>
      <c r="AF47" s="222">
        <v>0</v>
      </c>
      <c r="AG47" s="222">
        <v>0</v>
      </c>
      <c r="AH47" s="222">
        <v>0</v>
      </c>
      <c r="AI47" s="222">
        <v>0</v>
      </c>
      <c r="AJ47" s="222">
        <v>0</v>
      </c>
      <c r="AK47" s="222">
        <v>0</v>
      </c>
      <c r="AL47" s="222">
        <v>0</v>
      </c>
      <c r="AM47" s="222">
        <v>0</v>
      </c>
      <c r="AN47" s="222">
        <v>0</v>
      </c>
      <c r="AO47" s="222">
        <v>0</v>
      </c>
      <c r="AP47" s="222">
        <v>0</v>
      </c>
      <c r="AQ47" s="222">
        <v>0</v>
      </c>
      <c r="AR47" s="222">
        <v>0</v>
      </c>
      <c r="AS47" s="222">
        <v>0</v>
      </c>
      <c r="AT47" s="222">
        <v>0</v>
      </c>
      <c r="AU47" s="222">
        <v>0</v>
      </c>
      <c r="AV47" s="222">
        <v>0</v>
      </c>
      <c r="AW47" s="222">
        <v>0</v>
      </c>
      <c r="AX47" s="222">
        <v>0</v>
      </c>
      <c r="AY47" s="222">
        <v>0</v>
      </c>
      <c r="AZ47" s="105" t="s">
        <v>580</v>
      </c>
    </row>
    <row r="48" spans="1:52" ht="94.5">
      <c r="A48" s="75" t="s">
        <v>541</v>
      </c>
      <c r="B48" s="190" t="s">
        <v>658</v>
      </c>
      <c r="C48" s="120" t="s">
        <v>700</v>
      </c>
      <c r="D48" s="222">
        <v>0</v>
      </c>
      <c r="E48" s="222">
        <v>0</v>
      </c>
      <c r="F48" s="222">
        <v>0</v>
      </c>
      <c r="G48" s="222">
        <v>0</v>
      </c>
      <c r="H48" s="222">
        <v>0</v>
      </c>
      <c r="I48" s="222">
        <v>0</v>
      </c>
      <c r="J48" s="222">
        <v>0</v>
      </c>
      <c r="K48" s="222">
        <v>0</v>
      </c>
      <c r="L48" s="222">
        <v>0</v>
      </c>
      <c r="M48" s="222">
        <v>0</v>
      </c>
      <c r="N48" s="222">
        <v>0</v>
      </c>
      <c r="O48" s="222">
        <v>0</v>
      </c>
      <c r="P48" s="222">
        <v>0</v>
      </c>
      <c r="Q48" s="222">
        <v>0</v>
      </c>
      <c r="R48" s="222">
        <v>0</v>
      </c>
      <c r="S48" s="222">
        <v>0</v>
      </c>
      <c r="T48" s="222">
        <v>0</v>
      </c>
      <c r="U48" s="222">
        <v>0</v>
      </c>
      <c r="V48" s="222">
        <v>0</v>
      </c>
      <c r="W48" s="222">
        <v>0</v>
      </c>
      <c r="X48" s="222">
        <v>0</v>
      </c>
      <c r="Y48" s="222">
        <v>0</v>
      </c>
      <c r="Z48" s="222">
        <v>0</v>
      </c>
      <c r="AA48" s="222">
        <v>0</v>
      </c>
      <c r="AB48" s="222">
        <v>0</v>
      </c>
      <c r="AC48" s="222">
        <v>0</v>
      </c>
      <c r="AD48" s="222">
        <v>0</v>
      </c>
      <c r="AE48" s="222">
        <v>0</v>
      </c>
      <c r="AF48" s="222">
        <v>0</v>
      </c>
      <c r="AG48" s="222">
        <v>0</v>
      </c>
      <c r="AH48" s="222">
        <v>0</v>
      </c>
      <c r="AI48" s="222">
        <v>0</v>
      </c>
      <c r="AJ48" s="222">
        <v>0</v>
      </c>
      <c r="AK48" s="222">
        <v>0</v>
      </c>
      <c r="AL48" s="222">
        <v>0</v>
      </c>
      <c r="AM48" s="222">
        <v>0</v>
      </c>
      <c r="AN48" s="222">
        <v>0</v>
      </c>
      <c r="AO48" s="222">
        <v>0</v>
      </c>
      <c r="AP48" s="222">
        <v>0</v>
      </c>
      <c r="AQ48" s="222">
        <v>0</v>
      </c>
      <c r="AR48" s="222">
        <v>0</v>
      </c>
      <c r="AS48" s="222">
        <v>0</v>
      </c>
      <c r="AT48" s="222">
        <v>0</v>
      </c>
      <c r="AU48" s="222">
        <v>0</v>
      </c>
      <c r="AV48" s="222">
        <v>0</v>
      </c>
      <c r="AW48" s="222">
        <v>0</v>
      </c>
      <c r="AX48" s="222">
        <v>0</v>
      </c>
      <c r="AY48" s="222">
        <v>0</v>
      </c>
      <c r="AZ48" s="105" t="s">
        <v>580</v>
      </c>
    </row>
    <row r="49" spans="1:52" ht="47.25">
      <c r="A49" s="75" t="s">
        <v>504</v>
      </c>
      <c r="B49" s="190" t="s">
        <v>659</v>
      </c>
      <c r="C49" s="120" t="s">
        <v>700</v>
      </c>
      <c r="D49" s="222">
        <f>D50</f>
        <v>0</v>
      </c>
      <c r="E49" s="222">
        <f t="shared" ref="E49:AZ49" si="2">E50</f>
        <v>0</v>
      </c>
      <c r="F49" s="222">
        <f t="shared" si="2"/>
        <v>0</v>
      </c>
      <c r="G49" s="222">
        <f t="shared" si="2"/>
        <v>0</v>
      </c>
      <c r="H49" s="222">
        <f t="shared" si="2"/>
        <v>0</v>
      </c>
      <c r="I49" s="222">
        <f t="shared" si="2"/>
        <v>0</v>
      </c>
      <c r="J49" s="222">
        <f t="shared" si="2"/>
        <v>0</v>
      </c>
      <c r="K49" s="222">
        <f t="shared" si="2"/>
        <v>0</v>
      </c>
      <c r="L49" s="222">
        <f t="shared" si="2"/>
        <v>0</v>
      </c>
      <c r="M49" s="222">
        <f t="shared" si="2"/>
        <v>0</v>
      </c>
      <c r="N49" s="222">
        <f t="shared" si="2"/>
        <v>0</v>
      </c>
      <c r="O49" s="222">
        <f t="shared" si="2"/>
        <v>0</v>
      </c>
      <c r="P49" s="215" t="str">
        <f t="shared" si="2"/>
        <v>IV</v>
      </c>
      <c r="Q49" s="222">
        <f t="shared" si="2"/>
        <v>0</v>
      </c>
      <c r="R49" s="222">
        <f t="shared" si="2"/>
        <v>0</v>
      </c>
      <c r="S49" s="222">
        <f t="shared" si="2"/>
        <v>0</v>
      </c>
      <c r="T49" s="222">
        <f t="shared" si="2"/>
        <v>0</v>
      </c>
      <c r="U49" s="215" t="str">
        <f t="shared" si="2"/>
        <v>1 ячейка</v>
      </c>
      <c r="V49" s="222">
        <f t="shared" si="2"/>
        <v>0</v>
      </c>
      <c r="W49" s="222">
        <f t="shared" si="2"/>
        <v>0</v>
      </c>
      <c r="X49" s="222">
        <f t="shared" si="2"/>
        <v>0</v>
      </c>
      <c r="Y49" s="222">
        <f t="shared" si="2"/>
        <v>0</v>
      </c>
      <c r="Z49" s="222">
        <f t="shared" si="2"/>
        <v>0</v>
      </c>
      <c r="AA49" s="222">
        <f t="shared" si="2"/>
        <v>0</v>
      </c>
      <c r="AB49" s="222">
        <f t="shared" si="2"/>
        <v>0</v>
      </c>
      <c r="AC49" s="222">
        <f t="shared" si="2"/>
        <v>0</v>
      </c>
      <c r="AD49" s="222">
        <f t="shared" si="2"/>
        <v>0</v>
      </c>
      <c r="AE49" s="222">
        <f t="shared" si="2"/>
        <v>0</v>
      </c>
      <c r="AF49" s="222">
        <f t="shared" si="2"/>
        <v>0</v>
      </c>
      <c r="AG49" s="215">
        <f t="shared" si="2"/>
        <v>0</v>
      </c>
      <c r="AH49" s="222">
        <f t="shared" si="2"/>
        <v>0</v>
      </c>
      <c r="AI49" s="222">
        <f t="shared" si="2"/>
        <v>0</v>
      </c>
      <c r="AJ49" s="222">
        <f t="shared" si="2"/>
        <v>0</v>
      </c>
      <c r="AK49" s="222">
        <f t="shared" si="2"/>
        <v>0</v>
      </c>
      <c r="AL49" s="222">
        <f t="shared" si="2"/>
        <v>0</v>
      </c>
      <c r="AM49" s="222">
        <f t="shared" si="2"/>
        <v>0</v>
      </c>
      <c r="AN49" s="215" t="str">
        <f t="shared" si="2"/>
        <v>IV</v>
      </c>
      <c r="AO49" s="222">
        <f t="shared" si="2"/>
        <v>0</v>
      </c>
      <c r="AP49" s="222">
        <f t="shared" si="2"/>
        <v>0</v>
      </c>
      <c r="AQ49" s="222">
        <f t="shared" si="2"/>
        <v>0</v>
      </c>
      <c r="AR49" s="222">
        <f t="shared" si="2"/>
        <v>0</v>
      </c>
      <c r="AS49" s="215" t="str">
        <f t="shared" si="2"/>
        <v>3 ячейки</v>
      </c>
      <c r="AT49" s="222">
        <f t="shared" si="2"/>
        <v>0</v>
      </c>
      <c r="AU49" s="222">
        <f t="shared" si="2"/>
        <v>0</v>
      </c>
      <c r="AV49" s="222">
        <f t="shared" si="2"/>
        <v>0</v>
      </c>
      <c r="AW49" s="222">
        <f t="shared" si="2"/>
        <v>0</v>
      </c>
      <c r="AX49" s="222">
        <f t="shared" si="2"/>
        <v>0</v>
      </c>
      <c r="AY49" s="222">
        <f t="shared" si="2"/>
        <v>0</v>
      </c>
      <c r="AZ49" s="215" t="str">
        <f t="shared" si="2"/>
        <v>нд</v>
      </c>
    </row>
    <row r="50" spans="1:52" ht="78.75">
      <c r="A50" s="75" t="s">
        <v>509</v>
      </c>
      <c r="B50" s="190" t="s">
        <v>660</v>
      </c>
      <c r="C50" s="120" t="s">
        <v>700</v>
      </c>
      <c r="D50" s="222">
        <f>D52</f>
        <v>0</v>
      </c>
      <c r="E50" s="222">
        <f t="shared" ref="E50:AZ50" si="3">E52</f>
        <v>0</v>
      </c>
      <c r="F50" s="222">
        <f t="shared" si="3"/>
        <v>0</v>
      </c>
      <c r="G50" s="222">
        <f t="shared" si="3"/>
        <v>0</v>
      </c>
      <c r="H50" s="222">
        <f t="shared" si="3"/>
        <v>0</v>
      </c>
      <c r="I50" s="222">
        <f t="shared" si="3"/>
        <v>0</v>
      </c>
      <c r="J50" s="222">
        <f t="shared" si="3"/>
        <v>0</v>
      </c>
      <c r="K50" s="222">
        <f t="shared" si="3"/>
        <v>0</v>
      </c>
      <c r="L50" s="222">
        <f t="shared" si="3"/>
        <v>0</v>
      </c>
      <c r="M50" s="222">
        <f t="shared" si="3"/>
        <v>0</v>
      </c>
      <c r="N50" s="222">
        <f t="shared" si="3"/>
        <v>0</v>
      </c>
      <c r="O50" s="222">
        <f t="shared" si="3"/>
        <v>0</v>
      </c>
      <c r="P50" s="215" t="str">
        <f t="shared" si="3"/>
        <v>IV</v>
      </c>
      <c r="Q50" s="222">
        <f t="shared" si="3"/>
        <v>0</v>
      </c>
      <c r="R50" s="222">
        <f t="shared" si="3"/>
        <v>0</v>
      </c>
      <c r="S50" s="222">
        <f t="shared" si="3"/>
        <v>0</v>
      </c>
      <c r="T50" s="222">
        <f t="shared" si="3"/>
        <v>0</v>
      </c>
      <c r="U50" s="215" t="str">
        <f t="shared" si="3"/>
        <v>1 ячейка</v>
      </c>
      <c r="V50" s="222">
        <f t="shared" si="3"/>
        <v>0</v>
      </c>
      <c r="W50" s="222">
        <f t="shared" si="3"/>
        <v>0</v>
      </c>
      <c r="X50" s="222">
        <f t="shared" si="3"/>
        <v>0</v>
      </c>
      <c r="Y50" s="222">
        <f t="shared" si="3"/>
        <v>0</v>
      </c>
      <c r="Z50" s="222">
        <f t="shared" si="3"/>
        <v>0</v>
      </c>
      <c r="AA50" s="222">
        <f t="shared" si="3"/>
        <v>0</v>
      </c>
      <c r="AB50" s="222">
        <f t="shared" si="3"/>
        <v>0</v>
      </c>
      <c r="AC50" s="222">
        <f t="shared" si="3"/>
        <v>0</v>
      </c>
      <c r="AD50" s="222">
        <f t="shared" si="3"/>
        <v>0</v>
      </c>
      <c r="AE50" s="222">
        <f t="shared" si="3"/>
        <v>0</v>
      </c>
      <c r="AF50" s="222">
        <f t="shared" si="3"/>
        <v>0</v>
      </c>
      <c r="AG50" s="215">
        <f t="shared" si="3"/>
        <v>0</v>
      </c>
      <c r="AH50" s="222">
        <f t="shared" si="3"/>
        <v>0</v>
      </c>
      <c r="AI50" s="222">
        <f t="shared" si="3"/>
        <v>0</v>
      </c>
      <c r="AJ50" s="222">
        <f t="shared" si="3"/>
        <v>0</v>
      </c>
      <c r="AK50" s="222">
        <f t="shared" si="3"/>
        <v>0</v>
      </c>
      <c r="AL50" s="222">
        <f t="shared" si="3"/>
        <v>0</v>
      </c>
      <c r="AM50" s="222">
        <f t="shared" si="3"/>
        <v>0</v>
      </c>
      <c r="AN50" s="215" t="str">
        <f t="shared" si="3"/>
        <v>IV</v>
      </c>
      <c r="AO50" s="222">
        <f t="shared" si="3"/>
        <v>0</v>
      </c>
      <c r="AP50" s="222">
        <f t="shared" si="3"/>
        <v>0</v>
      </c>
      <c r="AQ50" s="222">
        <f t="shared" si="3"/>
        <v>0</v>
      </c>
      <c r="AR50" s="222">
        <f t="shared" si="3"/>
        <v>0</v>
      </c>
      <c r="AS50" s="215" t="str">
        <f t="shared" si="3"/>
        <v>3 ячейки</v>
      </c>
      <c r="AT50" s="222">
        <f t="shared" si="3"/>
        <v>0</v>
      </c>
      <c r="AU50" s="222">
        <f t="shared" si="3"/>
        <v>0</v>
      </c>
      <c r="AV50" s="222">
        <f t="shared" si="3"/>
        <v>0</v>
      </c>
      <c r="AW50" s="222">
        <f t="shared" si="3"/>
        <v>0</v>
      </c>
      <c r="AX50" s="222">
        <f t="shared" si="3"/>
        <v>0</v>
      </c>
      <c r="AY50" s="222">
        <f t="shared" si="3"/>
        <v>0</v>
      </c>
      <c r="AZ50" s="215" t="str">
        <f t="shared" si="3"/>
        <v>нд</v>
      </c>
    </row>
    <row r="51" spans="1:52" ht="47.25">
      <c r="A51" s="75" t="s">
        <v>551</v>
      </c>
      <c r="B51" s="190" t="s">
        <v>661</v>
      </c>
      <c r="C51" s="120" t="s">
        <v>700</v>
      </c>
      <c r="D51" s="221">
        <v>0</v>
      </c>
      <c r="E51" s="221">
        <v>0</v>
      </c>
      <c r="F51" s="221">
        <v>0</v>
      </c>
      <c r="G51" s="221">
        <v>0</v>
      </c>
      <c r="H51" s="221">
        <v>0</v>
      </c>
      <c r="I51" s="221">
        <v>0</v>
      </c>
      <c r="J51" s="221">
        <v>0</v>
      </c>
      <c r="K51" s="221">
        <v>0</v>
      </c>
      <c r="L51" s="221">
        <v>0</v>
      </c>
      <c r="M51" s="221">
        <v>0</v>
      </c>
      <c r="N51" s="221">
        <v>0</v>
      </c>
      <c r="O51" s="221">
        <v>0</v>
      </c>
      <c r="P51" s="222">
        <v>0</v>
      </c>
      <c r="Q51" s="222">
        <v>0</v>
      </c>
      <c r="R51" s="222">
        <v>0</v>
      </c>
      <c r="S51" s="222">
        <v>0</v>
      </c>
      <c r="T51" s="222">
        <v>0</v>
      </c>
      <c r="U51" s="222">
        <v>0</v>
      </c>
      <c r="V51" s="222">
        <v>0</v>
      </c>
      <c r="W51" s="222">
        <v>0</v>
      </c>
      <c r="X51" s="222">
        <v>0</v>
      </c>
      <c r="Y51" s="222">
        <v>0</v>
      </c>
      <c r="Z51" s="222">
        <v>0</v>
      </c>
      <c r="AA51" s="222">
        <v>0</v>
      </c>
      <c r="AB51" s="222">
        <v>0</v>
      </c>
      <c r="AC51" s="222">
        <v>0</v>
      </c>
      <c r="AD51" s="222">
        <v>0</v>
      </c>
      <c r="AE51" s="222">
        <v>0</v>
      </c>
      <c r="AF51" s="222">
        <v>0</v>
      </c>
      <c r="AG51" s="222">
        <v>0</v>
      </c>
      <c r="AH51" s="222">
        <v>0</v>
      </c>
      <c r="AI51" s="222">
        <v>0</v>
      </c>
      <c r="AJ51" s="222">
        <v>0</v>
      </c>
      <c r="AK51" s="222">
        <v>0</v>
      </c>
      <c r="AL51" s="222">
        <v>0</v>
      </c>
      <c r="AM51" s="222">
        <v>0</v>
      </c>
      <c r="AN51" s="222">
        <v>0</v>
      </c>
      <c r="AO51" s="222">
        <v>0</v>
      </c>
      <c r="AP51" s="222">
        <v>0</v>
      </c>
      <c r="AQ51" s="222">
        <v>0</v>
      </c>
      <c r="AR51" s="222">
        <v>0</v>
      </c>
      <c r="AS51" s="222">
        <v>0</v>
      </c>
      <c r="AT51" s="222">
        <v>0</v>
      </c>
      <c r="AU51" s="222">
        <v>0</v>
      </c>
      <c r="AV51" s="222">
        <v>0</v>
      </c>
      <c r="AW51" s="222">
        <v>0</v>
      </c>
      <c r="AX51" s="222">
        <v>0</v>
      </c>
      <c r="AY51" s="222">
        <v>0</v>
      </c>
      <c r="AZ51" s="105" t="s">
        <v>580</v>
      </c>
    </row>
    <row r="52" spans="1:52" ht="78.75">
      <c r="A52" s="75" t="s">
        <v>552</v>
      </c>
      <c r="B52" s="190" t="s">
        <v>662</v>
      </c>
      <c r="C52" s="120" t="s">
        <v>700</v>
      </c>
      <c r="D52" s="222">
        <f>D53</f>
        <v>0</v>
      </c>
      <c r="E52" s="222">
        <f t="shared" ref="E52:U52" si="4">E53</f>
        <v>0</v>
      </c>
      <c r="F52" s="222">
        <f t="shared" si="4"/>
        <v>0</v>
      </c>
      <c r="G52" s="222">
        <f t="shared" si="4"/>
        <v>0</v>
      </c>
      <c r="H52" s="222">
        <f t="shared" si="4"/>
        <v>0</v>
      </c>
      <c r="I52" s="222">
        <f t="shared" si="4"/>
        <v>0</v>
      </c>
      <c r="J52" s="222">
        <f t="shared" si="4"/>
        <v>0</v>
      </c>
      <c r="K52" s="222">
        <f t="shared" si="4"/>
        <v>0</v>
      </c>
      <c r="L52" s="222">
        <f t="shared" si="4"/>
        <v>0</v>
      </c>
      <c r="M52" s="222">
        <f t="shared" si="4"/>
        <v>0</v>
      </c>
      <c r="N52" s="222">
        <f t="shared" si="4"/>
        <v>0</v>
      </c>
      <c r="O52" s="222">
        <f t="shared" si="4"/>
        <v>0</v>
      </c>
      <c r="P52" s="215" t="str">
        <f t="shared" si="4"/>
        <v>IV</v>
      </c>
      <c r="Q52" s="221">
        <v>0</v>
      </c>
      <c r="R52" s="221">
        <v>0</v>
      </c>
      <c r="S52" s="221">
        <v>0</v>
      </c>
      <c r="T52" s="221">
        <v>0</v>
      </c>
      <c r="U52" s="215" t="str">
        <f t="shared" si="4"/>
        <v>1 ячейка</v>
      </c>
      <c r="V52" s="221">
        <v>0</v>
      </c>
      <c r="W52" s="221">
        <v>0</v>
      </c>
      <c r="X52" s="221">
        <v>0</v>
      </c>
      <c r="Y52" s="221">
        <v>0</v>
      </c>
      <c r="Z52" s="221">
        <v>0</v>
      </c>
      <c r="AA52" s="221">
        <v>0</v>
      </c>
      <c r="AB52" s="221">
        <v>0</v>
      </c>
      <c r="AC52" s="221">
        <v>0</v>
      </c>
      <c r="AD52" s="221">
        <v>0</v>
      </c>
      <c r="AE52" s="221">
        <v>0</v>
      </c>
      <c r="AF52" s="221">
        <v>0</v>
      </c>
      <c r="AG52" s="221">
        <v>0</v>
      </c>
      <c r="AH52" s="221">
        <v>0</v>
      </c>
      <c r="AI52" s="222">
        <f t="shared" ref="AI52:AZ52" si="5">AI55</f>
        <v>0</v>
      </c>
      <c r="AJ52" s="222">
        <f t="shared" si="5"/>
        <v>0</v>
      </c>
      <c r="AK52" s="222">
        <f t="shared" si="5"/>
        <v>0</v>
      </c>
      <c r="AL52" s="222">
        <f t="shared" si="5"/>
        <v>0</v>
      </c>
      <c r="AM52" s="222">
        <f t="shared" si="5"/>
        <v>0</v>
      </c>
      <c r="AN52" s="119" t="str">
        <f t="shared" si="5"/>
        <v>IV</v>
      </c>
      <c r="AO52" s="222">
        <f t="shared" si="5"/>
        <v>0</v>
      </c>
      <c r="AP52" s="222">
        <f t="shared" si="5"/>
        <v>0</v>
      </c>
      <c r="AQ52" s="222">
        <f t="shared" si="5"/>
        <v>0</v>
      </c>
      <c r="AR52" s="222">
        <f t="shared" si="5"/>
        <v>0</v>
      </c>
      <c r="AS52" s="119" t="str">
        <f t="shared" si="5"/>
        <v>3 ячейки</v>
      </c>
      <c r="AT52" s="222">
        <f t="shared" si="5"/>
        <v>0</v>
      </c>
      <c r="AU52" s="222">
        <f t="shared" si="5"/>
        <v>0</v>
      </c>
      <c r="AV52" s="222">
        <f t="shared" si="5"/>
        <v>0</v>
      </c>
      <c r="AW52" s="222">
        <f t="shared" si="5"/>
        <v>0</v>
      </c>
      <c r="AX52" s="222">
        <f t="shared" si="5"/>
        <v>0</v>
      </c>
      <c r="AY52" s="222">
        <f t="shared" si="5"/>
        <v>0</v>
      </c>
      <c r="AZ52" s="119" t="str">
        <f t="shared" si="5"/>
        <v>нд</v>
      </c>
    </row>
    <row r="53" spans="1:52" ht="137.25" customHeight="1">
      <c r="A53" s="75" t="s">
        <v>552</v>
      </c>
      <c r="B53" s="192" t="s">
        <v>702</v>
      </c>
      <c r="C53" s="120" t="s">
        <v>701</v>
      </c>
      <c r="D53" s="221">
        <v>0</v>
      </c>
      <c r="E53" s="221">
        <v>0</v>
      </c>
      <c r="F53" s="221">
        <v>0</v>
      </c>
      <c r="G53" s="221">
        <v>0</v>
      </c>
      <c r="H53" s="221">
        <v>0</v>
      </c>
      <c r="I53" s="221">
        <v>0</v>
      </c>
      <c r="J53" s="221">
        <v>0</v>
      </c>
      <c r="K53" s="221">
        <v>0</v>
      </c>
      <c r="L53" s="221">
        <v>0</v>
      </c>
      <c r="M53" s="221">
        <v>0</v>
      </c>
      <c r="N53" s="221">
        <v>0</v>
      </c>
      <c r="O53" s="221">
        <v>0</v>
      </c>
      <c r="P53" s="105" t="s">
        <v>815</v>
      </c>
      <c r="Q53" s="221">
        <v>0</v>
      </c>
      <c r="R53" s="221">
        <v>0</v>
      </c>
      <c r="S53" s="221">
        <v>0</v>
      </c>
      <c r="T53" s="221">
        <v>0</v>
      </c>
      <c r="U53" s="119" t="s">
        <v>800</v>
      </c>
      <c r="V53" s="221">
        <v>0</v>
      </c>
      <c r="W53" s="221">
        <v>0</v>
      </c>
      <c r="X53" s="221">
        <v>0</v>
      </c>
      <c r="Y53" s="221">
        <v>0</v>
      </c>
      <c r="Z53" s="221">
        <v>0</v>
      </c>
      <c r="AA53" s="221">
        <v>0</v>
      </c>
      <c r="AB53" s="221">
        <v>0</v>
      </c>
      <c r="AC53" s="221">
        <v>0</v>
      </c>
      <c r="AD53" s="221">
        <v>0</v>
      </c>
      <c r="AE53" s="221">
        <v>0</v>
      </c>
      <c r="AF53" s="221">
        <v>0</v>
      </c>
      <c r="AG53" s="221">
        <v>0</v>
      </c>
      <c r="AH53" s="221">
        <v>0</v>
      </c>
      <c r="AI53" s="221">
        <v>0</v>
      </c>
      <c r="AJ53" s="221">
        <v>0</v>
      </c>
      <c r="AK53" s="221">
        <v>0</v>
      </c>
      <c r="AL53" s="221">
        <v>0</v>
      </c>
      <c r="AM53" s="221">
        <v>0</v>
      </c>
      <c r="AN53" s="221">
        <v>0</v>
      </c>
      <c r="AO53" s="221">
        <v>0</v>
      </c>
      <c r="AP53" s="221">
        <v>0</v>
      </c>
      <c r="AQ53" s="221">
        <v>0</v>
      </c>
      <c r="AR53" s="221">
        <v>0</v>
      </c>
      <c r="AS53" s="221">
        <v>0</v>
      </c>
      <c r="AT53" s="221">
        <v>0</v>
      </c>
      <c r="AU53" s="221">
        <v>0</v>
      </c>
      <c r="AV53" s="221">
        <v>0</v>
      </c>
      <c r="AW53" s="221">
        <v>0</v>
      </c>
      <c r="AX53" s="221">
        <v>0</v>
      </c>
      <c r="AY53" s="221">
        <v>0</v>
      </c>
      <c r="AZ53" s="105" t="s">
        <v>580</v>
      </c>
    </row>
    <row r="54" spans="1:52" ht="57" customHeight="1">
      <c r="A54" s="75" t="s">
        <v>552</v>
      </c>
      <c r="B54" s="192" t="s">
        <v>750</v>
      </c>
      <c r="C54" s="120" t="s">
        <v>751</v>
      </c>
      <c r="D54" s="221">
        <v>0</v>
      </c>
      <c r="E54" s="221">
        <v>0</v>
      </c>
      <c r="F54" s="221">
        <v>0</v>
      </c>
      <c r="G54" s="221">
        <v>0</v>
      </c>
      <c r="H54" s="221">
        <v>0</v>
      </c>
      <c r="I54" s="221">
        <v>0</v>
      </c>
      <c r="J54" s="221">
        <v>0</v>
      </c>
      <c r="K54" s="221">
        <v>0</v>
      </c>
      <c r="L54" s="221">
        <v>0</v>
      </c>
      <c r="M54" s="221">
        <v>0</v>
      </c>
      <c r="N54" s="221">
        <v>0</v>
      </c>
      <c r="O54" s="221">
        <v>0</v>
      </c>
      <c r="P54" s="221">
        <v>0</v>
      </c>
      <c r="Q54" s="221">
        <v>0</v>
      </c>
      <c r="R54" s="221">
        <v>0</v>
      </c>
      <c r="S54" s="221">
        <v>0</v>
      </c>
      <c r="T54" s="221">
        <v>0</v>
      </c>
      <c r="U54" s="221">
        <v>0</v>
      </c>
      <c r="V54" s="221">
        <v>0</v>
      </c>
      <c r="W54" s="221">
        <v>0</v>
      </c>
      <c r="X54" s="221">
        <v>0</v>
      </c>
      <c r="Y54" s="221">
        <v>0</v>
      </c>
      <c r="Z54" s="221">
        <v>0</v>
      </c>
      <c r="AA54" s="221">
        <v>0</v>
      </c>
      <c r="AB54" s="105" t="s">
        <v>815</v>
      </c>
      <c r="AC54" s="221">
        <v>0</v>
      </c>
      <c r="AD54" s="221">
        <v>0</v>
      </c>
      <c r="AE54" s="221">
        <v>0</v>
      </c>
      <c r="AF54" s="221">
        <v>0</v>
      </c>
      <c r="AG54" s="119" t="s">
        <v>801</v>
      </c>
      <c r="AH54" s="221">
        <v>0</v>
      </c>
      <c r="AI54" s="221">
        <v>0</v>
      </c>
      <c r="AJ54" s="221">
        <v>0</v>
      </c>
      <c r="AK54" s="221">
        <v>0</v>
      </c>
      <c r="AL54" s="221">
        <v>0</v>
      </c>
      <c r="AM54" s="221">
        <v>0</v>
      </c>
      <c r="AN54" s="221">
        <v>0</v>
      </c>
      <c r="AO54" s="221">
        <v>0</v>
      </c>
      <c r="AP54" s="221">
        <v>0</v>
      </c>
      <c r="AQ54" s="221">
        <v>0</v>
      </c>
      <c r="AR54" s="221">
        <v>0</v>
      </c>
      <c r="AS54" s="221">
        <v>0</v>
      </c>
      <c r="AT54" s="221">
        <v>0</v>
      </c>
      <c r="AU54" s="221">
        <v>0</v>
      </c>
      <c r="AV54" s="221">
        <v>0</v>
      </c>
      <c r="AW54" s="221">
        <v>0</v>
      </c>
      <c r="AX54" s="221">
        <v>0</v>
      </c>
      <c r="AY54" s="221">
        <v>0</v>
      </c>
      <c r="AZ54" s="105" t="s">
        <v>580</v>
      </c>
    </row>
    <row r="55" spans="1:52" ht="73.5" customHeight="1">
      <c r="A55" s="75" t="s">
        <v>552</v>
      </c>
      <c r="B55" s="190" t="s">
        <v>753</v>
      </c>
      <c r="C55" s="120" t="s">
        <v>752</v>
      </c>
      <c r="D55" s="221">
        <v>0</v>
      </c>
      <c r="E55" s="221">
        <v>0</v>
      </c>
      <c r="F55" s="221">
        <v>0</v>
      </c>
      <c r="G55" s="221">
        <v>0</v>
      </c>
      <c r="H55" s="221">
        <v>0</v>
      </c>
      <c r="I55" s="221">
        <v>0</v>
      </c>
      <c r="J55" s="221">
        <v>0</v>
      </c>
      <c r="K55" s="221">
        <v>0</v>
      </c>
      <c r="L55" s="221">
        <v>0</v>
      </c>
      <c r="M55" s="221">
        <v>0</v>
      </c>
      <c r="N55" s="221">
        <v>0</v>
      </c>
      <c r="O55" s="221">
        <v>0</v>
      </c>
      <c r="P55" s="221">
        <v>0</v>
      </c>
      <c r="Q55" s="221">
        <v>0</v>
      </c>
      <c r="R55" s="221">
        <v>0</v>
      </c>
      <c r="S55" s="221">
        <v>0</v>
      </c>
      <c r="T55" s="221">
        <v>0</v>
      </c>
      <c r="U55" s="221">
        <v>0</v>
      </c>
      <c r="V55" s="221">
        <v>0</v>
      </c>
      <c r="W55" s="221">
        <v>0</v>
      </c>
      <c r="X55" s="221">
        <v>0</v>
      </c>
      <c r="Y55" s="221">
        <v>0</v>
      </c>
      <c r="Z55" s="221">
        <v>0</v>
      </c>
      <c r="AA55" s="221">
        <v>0</v>
      </c>
      <c r="AB55" s="221">
        <v>0</v>
      </c>
      <c r="AC55" s="221">
        <v>0</v>
      </c>
      <c r="AD55" s="221">
        <v>0</v>
      </c>
      <c r="AE55" s="221">
        <v>0</v>
      </c>
      <c r="AF55" s="221">
        <v>0</v>
      </c>
      <c r="AG55" s="221">
        <v>0</v>
      </c>
      <c r="AH55" s="221">
        <v>0</v>
      </c>
      <c r="AI55" s="221">
        <v>0</v>
      </c>
      <c r="AJ55" s="221">
        <v>0</v>
      </c>
      <c r="AK55" s="221">
        <v>0</v>
      </c>
      <c r="AL55" s="221">
        <v>0</v>
      </c>
      <c r="AM55" s="221">
        <v>0</v>
      </c>
      <c r="AN55" s="105" t="s">
        <v>815</v>
      </c>
      <c r="AO55" s="221">
        <v>0</v>
      </c>
      <c r="AP55" s="221">
        <v>0</v>
      </c>
      <c r="AQ55" s="221">
        <v>0</v>
      </c>
      <c r="AR55" s="221">
        <v>0</v>
      </c>
      <c r="AS55" s="119" t="s">
        <v>802</v>
      </c>
      <c r="AT55" s="221">
        <v>0</v>
      </c>
      <c r="AU55" s="221">
        <v>0</v>
      </c>
      <c r="AV55" s="221">
        <v>0</v>
      </c>
      <c r="AW55" s="221">
        <v>0</v>
      </c>
      <c r="AX55" s="221">
        <v>0</v>
      </c>
      <c r="AY55" s="221">
        <v>0</v>
      </c>
      <c r="AZ55" s="105" t="s">
        <v>580</v>
      </c>
    </row>
    <row r="56" spans="1:52" ht="47.25">
      <c r="A56" s="75" t="s">
        <v>510</v>
      </c>
      <c r="B56" s="190" t="s">
        <v>663</v>
      </c>
      <c r="C56" s="120" t="s">
        <v>700</v>
      </c>
      <c r="D56" s="221">
        <v>0</v>
      </c>
      <c r="E56" s="221">
        <v>0</v>
      </c>
      <c r="F56" s="221">
        <v>0</v>
      </c>
      <c r="G56" s="221">
        <v>0</v>
      </c>
      <c r="H56" s="221">
        <v>0</v>
      </c>
      <c r="I56" s="221">
        <v>0</v>
      </c>
      <c r="J56" s="221">
        <v>0</v>
      </c>
      <c r="K56" s="221">
        <v>0</v>
      </c>
      <c r="L56" s="221">
        <v>0</v>
      </c>
      <c r="M56" s="221">
        <v>0</v>
      </c>
      <c r="N56" s="221">
        <v>0</v>
      </c>
      <c r="O56" s="221">
        <v>0</v>
      </c>
      <c r="P56" s="221">
        <v>0</v>
      </c>
      <c r="Q56" s="221">
        <v>0</v>
      </c>
      <c r="R56" s="221">
        <v>0</v>
      </c>
      <c r="S56" s="221">
        <v>0</v>
      </c>
      <c r="T56" s="221">
        <v>0</v>
      </c>
      <c r="U56" s="221">
        <v>0</v>
      </c>
      <c r="V56" s="221">
        <v>0</v>
      </c>
      <c r="W56" s="221">
        <v>0</v>
      </c>
      <c r="X56" s="221">
        <v>0</v>
      </c>
      <c r="Y56" s="221">
        <v>0</v>
      </c>
      <c r="Z56" s="221">
        <v>0</v>
      </c>
      <c r="AA56" s="221">
        <v>0</v>
      </c>
      <c r="AB56" s="221">
        <v>0</v>
      </c>
      <c r="AC56" s="221">
        <v>0</v>
      </c>
      <c r="AD56" s="221">
        <v>0</v>
      </c>
      <c r="AE56" s="221">
        <v>0</v>
      </c>
      <c r="AF56" s="221">
        <v>0</v>
      </c>
      <c r="AG56" s="221">
        <v>0</v>
      </c>
      <c r="AH56" s="221">
        <v>0</v>
      </c>
      <c r="AI56" s="221">
        <v>0</v>
      </c>
      <c r="AJ56" s="221">
        <v>0</v>
      </c>
      <c r="AK56" s="221">
        <v>0</v>
      </c>
      <c r="AL56" s="221">
        <v>0</v>
      </c>
      <c r="AM56" s="221">
        <v>0</v>
      </c>
      <c r="AN56" s="221">
        <v>0</v>
      </c>
      <c r="AO56" s="221">
        <v>0</v>
      </c>
      <c r="AP56" s="221">
        <v>0</v>
      </c>
      <c r="AQ56" s="221">
        <v>0</v>
      </c>
      <c r="AR56" s="221">
        <v>0</v>
      </c>
      <c r="AS56" s="221">
        <v>0</v>
      </c>
      <c r="AT56" s="221">
        <v>0</v>
      </c>
      <c r="AU56" s="221">
        <v>0</v>
      </c>
      <c r="AV56" s="221">
        <v>0</v>
      </c>
      <c r="AW56" s="221">
        <v>0</v>
      </c>
      <c r="AX56" s="221">
        <v>0</v>
      </c>
      <c r="AY56" s="221">
        <v>0</v>
      </c>
      <c r="AZ56" s="105" t="s">
        <v>580</v>
      </c>
    </row>
    <row r="57" spans="1:52" ht="31.5">
      <c r="A57" s="75" t="s">
        <v>555</v>
      </c>
      <c r="B57" s="190" t="s">
        <v>664</v>
      </c>
      <c r="C57" s="120" t="s">
        <v>700</v>
      </c>
      <c r="D57" s="221">
        <v>0</v>
      </c>
      <c r="E57" s="221">
        <v>0</v>
      </c>
      <c r="F57" s="221">
        <v>0</v>
      </c>
      <c r="G57" s="221">
        <v>0</v>
      </c>
      <c r="H57" s="221">
        <v>0</v>
      </c>
      <c r="I57" s="221">
        <v>0</v>
      </c>
      <c r="J57" s="221">
        <v>0</v>
      </c>
      <c r="K57" s="221">
        <v>0</v>
      </c>
      <c r="L57" s="221">
        <v>0</v>
      </c>
      <c r="M57" s="221">
        <v>0</v>
      </c>
      <c r="N57" s="221">
        <v>0</v>
      </c>
      <c r="O57" s="221">
        <v>0</v>
      </c>
      <c r="P57" s="221">
        <v>0</v>
      </c>
      <c r="Q57" s="221">
        <v>0</v>
      </c>
      <c r="R57" s="221">
        <v>0</v>
      </c>
      <c r="S57" s="221">
        <v>0</v>
      </c>
      <c r="T57" s="221">
        <v>0</v>
      </c>
      <c r="U57" s="221">
        <v>0</v>
      </c>
      <c r="V57" s="221">
        <v>0</v>
      </c>
      <c r="W57" s="221">
        <v>0</v>
      </c>
      <c r="X57" s="221">
        <v>0</v>
      </c>
      <c r="Y57" s="221">
        <v>0</v>
      </c>
      <c r="Z57" s="221">
        <v>0</v>
      </c>
      <c r="AA57" s="221">
        <v>0</v>
      </c>
      <c r="AB57" s="221">
        <v>0</v>
      </c>
      <c r="AC57" s="221">
        <v>0</v>
      </c>
      <c r="AD57" s="221">
        <v>0</v>
      </c>
      <c r="AE57" s="221">
        <v>0</v>
      </c>
      <c r="AF57" s="221">
        <v>0</v>
      </c>
      <c r="AG57" s="221">
        <v>0</v>
      </c>
      <c r="AH57" s="221">
        <v>0</v>
      </c>
      <c r="AI57" s="221">
        <v>0</v>
      </c>
      <c r="AJ57" s="221">
        <v>0</v>
      </c>
      <c r="AK57" s="221">
        <v>0</v>
      </c>
      <c r="AL57" s="221">
        <v>0</v>
      </c>
      <c r="AM57" s="221">
        <v>0</v>
      </c>
      <c r="AN57" s="221">
        <v>0</v>
      </c>
      <c r="AO57" s="221">
        <v>0</v>
      </c>
      <c r="AP57" s="221">
        <v>0</v>
      </c>
      <c r="AQ57" s="221">
        <v>0</v>
      </c>
      <c r="AR57" s="221">
        <v>0</v>
      </c>
      <c r="AS57" s="221">
        <v>0</v>
      </c>
      <c r="AT57" s="221">
        <v>0</v>
      </c>
      <c r="AU57" s="221">
        <v>0</v>
      </c>
      <c r="AV57" s="221">
        <v>0</v>
      </c>
      <c r="AW57" s="221">
        <v>0</v>
      </c>
      <c r="AX57" s="221">
        <v>0</v>
      </c>
      <c r="AY57" s="221">
        <v>0</v>
      </c>
      <c r="AZ57" s="105" t="s">
        <v>580</v>
      </c>
    </row>
    <row r="58" spans="1:52" ht="47.25">
      <c r="A58" s="75" t="s">
        <v>556</v>
      </c>
      <c r="B58" s="190" t="s">
        <v>665</v>
      </c>
      <c r="C58" s="120" t="s">
        <v>700</v>
      </c>
      <c r="D58" s="221">
        <v>0</v>
      </c>
      <c r="E58" s="221">
        <v>0</v>
      </c>
      <c r="F58" s="221">
        <v>0</v>
      </c>
      <c r="G58" s="221">
        <v>0</v>
      </c>
      <c r="H58" s="221">
        <v>0</v>
      </c>
      <c r="I58" s="221">
        <v>0</v>
      </c>
      <c r="J58" s="221">
        <v>0</v>
      </c>
      <c r="K58" s="221">
        <v>0</v>
      </c>
      <c r="L58" s="221">
        <v>0</v>
      </c>
      <c r="M58" s="221">
        <v>0</v>
      </c>
      <c r="N58" s="221">
        <v>0</v>
      </c>
      <c r="O58" s="221">
        <v>0</v>
      </c>
      <c r="P58" s="221">
        <v>0</v>
      </c>
      <c r="Q58" s="221">
        <v>0</v>
      </c>
      <c r="R58" s="221">
        <v>0</v>
      </c>
      <c r="S58" s="221">
        <v>0</v>
      </c>
      <c r="T58" s="221">
        <v>0</v>
      </c>
      <c r="U58" s="221">
        <v>0</v>
      </c>
      <c r="V58" s="221">
        <v>0</v>
      </c>
      <c r="W58" s="221">
        <v>0</v>
      </c>
      <c r="X58" s="221">
        <v>0</v>
      </c>
      <c r="Y58" s="221">
        <v>0</v>
      </c>
      <c r="Z58" s="221">
        <v>0</v>
      </c>
      <c r="AA58" s="221">
        <v>0</v>
      </c>
      <c r="AB58" s="221">
        <v>0</v>
      </c>
      <c r="AC58" s="221">
        <v>0</v>
      </c>
      <c r="AD58" s="221">
        <v>0</v>
      </c>
      <c r="AE58" s="221">
        <v>0</v>
      </c>
      <c r="AF58" s="221">
        <v>0</v>
      </c>
      <c r="AG58" s="221">
        <v>0</v>
      </c>
      <c r="AH58" s="221">
        <v>0</v>
      </c>
      <c r="AI58" s="221">
        <v>0</v>
      </c>
      <c r="AJ58" s="221">
        <v>0</v>
      </c>
      <c r="AK58" s="221">
        <v>0</v>
      </c>
      <c r="AL58" s="221">
        <v>0</v>
      </c>
      <c r="AM58" s="221">
        <v>0</v>
      </c>
      <c r="AN58" s="221">
        <v>0</v>
      </c>
      <c r="AO58" s="221">
        <v>0</v>
      </c>
      <c r="AP58" s="221">
        <v>0</v>
      </c>
      <c r="AQ58" s="221">
        <v>0</v>
      </c>
      <c r="AR58" s="221">
        <v>0</v>
      </c>
      <c r="AS58" s="221">
        <v>0</v>
      </c>
      <c r="AT58" s="221">
        <v>0</v>
      </c>
      <c r="AU58" s="221">
        <v>0</v>
      </c>
      <c r="AV58" s="221">
        <v>0</v>
      </c>
      <c r="AW58" s="221">
        <v>0</v>
      </c>
      <c r="AX58" s="221">
        <v>0</v>
      </c>
      <c r="AY58" s="221">
        <v>0</v>
      </c>
      <c r="AZ58" s="105" t="s">
        <v>580</v>
      </c>
    </row>
    <row r="59" spans="1:52" ht="47.25">
      <c r="A59" s="75" t="s">
        <v>511</v>
      </c>
      <c r="B59" s="190" t="s">
        <v>666</v>
      </c>
      <c r="C59" s="120" t="s">
        <v>700</v>
      </c>
      <c r="D59" s="221">
        <v>0</v>
      </c>
      <c r="E59" s="221">
        <v>0</v>
      </c>
      <c r="F59" s="221">
        <v>0</v>
      </c>
      <c r="G59" s="221">
        <v>0</v>
      </c>
      <c r="H59" s="221">
        <v>0</v>
      </c>
      <c r="I59" s="221">
        <v>0</v>
      </c>
      <c r="J59" s="221">
        <v>0</v>
      </c>
      <c r="K59" s="221">
        <v>0</v>
      </c>
      <c r="L59" s="221">
        <v>0</v>
      </c>
      <c r="M59" s="221">
        <v>0</v>
      </c>
      <c r="N59" s="221">
        <v>0</v>
      </c>
      <c r="O59" s="221">
        <v>0</v>
      </c>
      <c r="P59" s="221">
        <v>0</v>
      </c>
      <c r="Q59" s="221">
        <v>0</v>
      </c>
      <c r="R59" s="221">
        <v>0</v>
      </c>
      <c r="S59" s="221">
        <v>0</v>
      </c>
      <c r="T59" s="221">
        <v>0</v>
      </c>
      <c r="U59" s="221">
        <v>0</v>
      </c>
      <c r="V59" s="221">
        <v>0</v>
      </c>
      <c r="W59" s="221">
        <v>0</v>
      </c>
      <c r="X59" s="221">
        <v>0</v>
      </c>
      <c r="Y59" s="221">
        <v>0</v>
      </c>
      <c r="Z59" s="221">
        <v>0</v>
      </c>
      <c r="AA59" s="221">
        <v>0</v>
      </c>
      <c r="AB59" s="221">
        <v>0</v>
      </c>
      <c r="AC59" s="221">
        <v>0</v>
      </c>
      <c r="AD59" s="221">
        <v>0</v>
      </c>
      <c r="AE59" s="221">
        <v>0</v>
      </c>
      <c r="AF59" s="221">
        <v>0</v>
      </c>
      <c r="AG59" s="221">
        <v>0</v>
      </c>
      <c r="AH59" s="221">
        <v>0</v>
      </c>
      <c r="AI59" s="221">
        <v>0</v>
      </c>
      <c r="AJ59" s="221">
        <v>0</v>
      </c>
      <c r="AK59" s="221">
        <v>0</v>
      </c>
      <c r="AL59" s="221">
        <v>0</v>
      </c>
      <c r="AM59" s="221">
        <v>0</v>
      </c>
      <c r="AN59" s="221">
        <v>0</v>
      </c>
      <c r="AO59" s="221">
        <v>0</v>
      </c>
      <c r="AP59" s="221">
        <v>0</v>
      </c>
      <c r="AQ59" s="221">
        <v>0</v>
      </c>
      <c r="AR59" s="221">
        <v>0</v>
      </c>
      <c r="AS59" s="221">
        <v>0</v>
      </c>
      <c r="AT59" s="221">
        <v>0</v>
      </c>
      <c r="AU59" s="221">
        <v>0</v>
      </c>
      <c r="AV59" s="221">
        <v>0</v>
      </c>
      <c r="AW59" s="221">
        <v>0</v>
      </c>
      <c r="AX59" s="221">
        <v>0</v>
      </c>
      <c r="AY59" s="221">
        <v>0</v>
      </c>
      <c r="AZ59" s="105" t="s">
        <v>580</v>
      </c>
    </row>
    <row r="60" spans="1:52" ht="47.25">
      <c r="A60" s="75" t="s">
        <v>559</v>
      </c>
      <c r="B60" s="190" t="s">
        <v>667</v>
      </c>
      <c r="C60" s="120" t="s">
        <v>700</v>
      </c>
      <c r="D60" s="221">
        <v>0</v>
      </c>
      <c r="E60" s="221">
        <v>0</v>
      </c>
      <c r="F60" s="221">
        <v>0</v>
      </c>
      <c r="G60" s="221">
        <v>0</v>
      </c>
      <c r="H60" s="221">
        <v>0</v>
      </c>
      <c r="I60" s="221">
        <v>0</v>
      </c>
      <c r="J60" s="221">
        <v>0</v>
      </c>
      <c r="K60" s="221">
        <v>0</v>
      </c>
      <c r="L60" s="221">
        <v>0</v>
      </c>
      <c r="M60" s="221">
        <v>0</v>
      </c>
      <c r="N60" s="221">
        <v>0</v>
      </c>
      <c r="O60" s="221">
        <v>0</v>
      </c>
      <c r="P60" s="221">
        <v>0</v>
      </c>
      <c r="Q60" s="221">
        <v>0</v>
      </c>
      <c r="R60" s="221">
        <v>0</v>
      </c>
      <c r="S60" s="221">
        <v>0</v>
      </c>
      <c r="T60" s="221">
        <v>0</v>
      </c>
      <c r="U60" s="221">
        <v>0</v>
      </c>
      <c r="V60" s="221">
        <v>0</v>
      </c>
      <c r="W60" s="221">
        <v>0</v>
      </c>
      <c r="X60" s="221">
        <v>0</v>
      </c>
      <c r="Y60" s="221">
        <v>0</v>
      </c>
      <c r="Z60" s="221">
        <v>0</v>
      </c>
      <c r="AA60" s="221">
        <v>0</v>
      </c>
      <c r="AB60" s="221">
        <v>0</v>
      </c>
      <c r="AC60" s="221">
        <v>0</v>
      </c>
      <c r="AD60" s="221">
        <v>0</v>
      </c>
      <c r="AE60" s="221">
        <v>0</v>
      </c>
      <c r="AF60" s="221">
        <v>0</v>
      </c>
      <c r="AG60" s="221">
        <v>0</v>
      </c>
      <c r="AH60" s="221">
        <v>0</v>
      </c>
      <c r="AI60" s="221">
        <v>0</v>
      </c>
      <c r="AJ60" s="221">
        <v>0</v>
      </c>
      <c r="AK60" s="221">
        <v>0</v>
      </c>
      <c r="AL60" s="221">
        <v>0</v>
      </c>
      <c r="AM60" s="221">
        <v>0</v>
      </c>
      <c r="AN60" s="221">
        <v>0</v>
      </c>
      <c r="AO60" s="221">
        <v>0</v>
      </c>
      <c r="AP60" s="221">
        <v>0</v>
      </c>
      <c r="AQ60" s="221">
        <v>0</v>
      </c>
      <c r="AR60" s="221">
        <v>0</v>
      </c>
      <c r="AS60" s="221">
        <v>0</v>
      </c>
      <c r="AT60" s="221">
        <v>0</v>
      </c>
      <c r="AU60" s="221">
        <v>0</v>
      </c>
      <c r="AV60" s="221">
        <v>0</v>
      </c>
      <c r="AW60" s="221">
        <v>0</v>
      </c>
      <c r="AX60" s="221">
        <v>0</v>
      </c>
      <c r="AY60" s="221">
        <v>0</v>
      </c>
      <c r="AZ60" s="105" t="s">
        <v>580</v>
      </c>
    </row>
    <row r="61" spans="1:52" ht="47.25">
      <c r="A61" s="75" t="s">
        <v>560</v>
      </c>
      <c r="B61" s="190" t="s">
        <v>668</v>
      </c>
      <c r="C61" s="120" t="s">
        <v>700</v>
      </c>
      <c r="D61" s="221">
        <v>0</v>
      </c>
      <c r="E61" s="221">
        <v>0</v>
      </c>
      <c r="F61" s="221">
        <v>0</v>
      </c>
      <c r="G61" s="221">
        <v>0</v>
      </c>
      <c r="H61" s="221">
        <v>0</v>
      </c>
      <c r="I61" s="221">
        <v>0</v>
      </c>
      <c r="J61" s="221">
        <v>0</v>
      </c>
      <c r="K61" s="221">
        <v>0</v>
      </c>
      <c r="L61" s="221">
        <v>0</v>
      </c>
      <c r="M61" s="221">
        <v>0</v>
      </c>
      <c r="N61" s="221">
        <v>0</v>
      </c>
      <c r="O61" s="221">
        <v>0</v>
      </c>
      <c r="P61" s="221">
        <v>0</v>
      </c>
      <c r="Q61" s="221">
        <v>0</v>
      </c>
      <c r="R61" s="221">
        <v>0</v>
      </c>
      <c r="S61" s="221">
        <v>0</v>
      </c>
      <c r="T61" s="221">
        <v>0</v>
      </c>
      <c r="U61" s="221">
        <v>0</v>
      </c>
      <c r="V61" s="221">
        <v>0</v>
      </c>
      <c r="W61" s="221">
        <v>0</v>
      </c>
      <c r="X61" s="221">
        <v>0</v>
      </c>
      <c r="Y61" s="221">
        <v>0</v>
      </c>
      <c r="Z61" s="221">
        <v>0</v>
      </c>
      <c r="AA61" s="221">
        <v>0</v>
      </c>
      <c r="AB61" s="221">
        <v>0</v>
      </c>
      <c r="AC61" s="221">
        <v>0</v>
      </c>
      <c r="AD61" s="221">
        <v>0</v>
      </c>
      <c r="AE61" s="221">
        <v>0</v>
      </c>
      <c r="AF61" s="221">
        <v>0</v>
      </c>
      <c r="AG61" s="221">
        <v>0</v>
      </c>
      <c r="AH61" s="221">
        <v>0</v>
      </c>
      <c r="AI61" s="221">
        <v>0</v>
      </c>
      <c r="AJ61" s="221">
        <v>0</v>
      </c>
      <c r="AK61" s="221">
        <v>0</v>
      </c>
      <c r="AL61" s="221">
        <v>0</v>
      </c>
      <c r="AM61" s="221">
        <v>0</v>
      </c>
      <c r="AN61" s="221">
        <v>0</v>
      </c>
      <c r="AO61" s="221">
        <v>0</v>
      </c>
      <c r="AP61" s="221">
        <v>0</v>
      </c>
      <c r="AQ61" s="221">
        <v>0</v>
      </c>
      <c r="AR61" s="221">
        <v>0</v>
      </c>
      <c r="AS61" s="221">
        <v>0</v>
      </c>
      <c r="AT61" s="221">
        <v>0</v>
      </c>
      <c r="AU61" s="221">
        <v>0</v>
      </c>
      <c r="AV61" s="221">
        <v>0</v>
      </c>
      <c r="AW61" s="221">
        <v>0</v>
      </c>
      <c r="AX61" s="221">
        <v>0</v>
      </c>
      <c r="AY61" s="221">
        <v>0</v>
      </c>
      <c r="AZ61" s="105" t="s">
        <v>580</v>
      </c>
    </row>
    <row r="62" spans="1:52" ht="47.25">
      <c r="A62" s="75" t="s">
        <v>561</v>
      </c>
      <c r="B62" s="190" t="s">
        <v>669</v>
      </c>
      <c r="C62" s="120" t="s">
        <v>700</v>
      </c>
      <c r="D62" s="221">
        <v>0</v>
      </c>
      <c r="E62" s="221">
        <v>0</v>
      </c>
      <c r="F62" s="221">
        <v>0</v>
      </c>
      <c r="G62" s="221">
        <v>0</v>
      </c>
      <c r="H62" s="221">
        <v>0</v>
      </c>
      <c r="I62" s="221">
        <v>0</v>
      </c>
      <c r="J62" s="221">
        <v>0</v>
      </c>
      <c r="K62" s="221">
        <v>0</v>
      </c>
      <c r="L62" s="221">
        <v>0</v>
      </c>
      <c r="M62" s="221">
        <v>0</v>
      </c>
      <c r="N62" s="221">
        <v>0</v>
      </c>
      <c r="O62" s="221">
        <v>0</v>
      </c>
      <c r="P62" s="221">
        <v>0</v>
      </c>
      <c r="Q62" s="221">
        <v>0</v>
      </c>
      <c r="R62" s="221">
        <v>0</v>
      </c>
      <c r="S62" s="221">
        <v>0</v>
      </c>
      <c r="T62" s="221">
        <v>0</v>
      </c>
      <c r="U62" s="221">
        <v>0</v>
      </c>
      <c r="V62" s="221">
        <v>0</v>
      </c>
      <c r="W62" s="221">
        <v>0</v>
      </c>
      <c r="X62" s="221">
        <v>0</v>
      </c>
      <c r="Y62" s="221">
        <v>0</v>
      </c>
      <c r="Z62" s="221">
        <v>0</v>
      </c>
      <c r="AA62" s="221">
        <v>0</v>
      </c>
      <c r="AB62" s="221">
        <v>0</v>
      </c>
      <c r="AC62" s="221">
        <v>0</v>
      </c>
      <c r="AD62" s="221">
        <v>0</v>
      </c>
      <c r="AE62" s="221">
        <v>0</v>
      </c>
      <c r="AF62" s="221">
        <v>0</v>
      </c>
      <c r="AG62" s="221">
        <v>0</v>
      </c>
      <c r="AH62" s="221">
        <v>0</v>
      </c>
      <c r="AI62" s="221">
        <v>0</v>
      </c>
      <c r="AJ62" s="221">
        <v>0</v>
      </c>
      <c r="AK62" s="221">
        <v>0</v>
      </c>
      <c r="AL62" s="221">
        <v>0</v>
      </c>
      <c r="AM62" s="221">
        <v>0</v>
      </c>
      <c r="AN62" s="221">
        <v>0</v>
      </c>
      <c r="AO62" s="221">
        <v>0</v>
      </c>
      <c r="AP62" s="221">
        <v>0</v>
      </c>
      <c r="AQ62" s="221">
        <v>0</v>
      </c>
      <c r="AR62" s="221">
        <v>0</v>
      </c>
      <c r="AS62" s="221">
        <v>0</v>
      </c>
      <c r="AT62" s="221">
        <v>0</v>
      </c>
      <c r="AU62" s="221">
        <v>0</v>
      </c>
      <c r="AV62" s="221">
        <v>0</v>
      </c>
      <c r="AW62" s="221">
        <v>0</v>
      </c>
      <c r="AX62" s="221">
        <v>0</v>
      </c>
      <c r="AY62" s="221">
        <v>0</v>
      </c>
      <c r="AZ62" s="105" t="s">
        <v>580</v>
      </c>
    </row>
    <row r="63" spans="1:52" ht="47.25">
      <c r="A63" s="75" t="s">
        <v>562</v>
      </c>
      <c r="B63" s="190" t="s">
        <v>670</v>
      </c>
      <c r="C63" s="120" t="s">
        <v>700</v>
      </c>
      <c r="D63" s="221">
        <v>0</v>
      </c>
      <c r="E63" s="221">
        <v>0</v>
      </c>
      <c r="F63" s="221">
        <v>0</v>
      </c>
      <c r="G63" s="221">
        <v>0</v>
      </c>
      <c r="H63" s="221">
        <v>0</v>
      </c>
      <c r="I63" s="221">
        <v>0</v>
      </c>
      <c r="J63" s="221">
        <v>0</v>
      </c>
      <c r="K63" s="221">
        <v>0</v>
      </c>
      <c r="L63" s="221">
        <v>0</v>
      </c>
      <c r="M63" s="221">
        <v>0</v>
      </c>
      <c r="N63" s="221">
        <v>0</v>
      </c>
      <c r="O63" s="221">
        <v>0</v>
      </c>
      <c r="P63" s="221">
        <v>0</v>
      </c>
      <c r="Q63" s="221">
        <v>0</v>
      </c>
      <c r="R63" s="221">
        <v>0</v>
      </c>
      <c r="S63" s="221">
        <v>0</v>
      </c>
      <c r="T63" s="221">
        <v>0</v>
      </c>
      <c r="U63" s="221">
        <v>0</v>
      </c>
      <c r="V63" s="221">
        <v>0</v>
      </c>
      <c r="W63" s="221">
        <v>0</v>
      </c>
      <c r="X63" s="221">
        <v>0</v>
      </c>
      <c r="Y63" s="221">
        <v>0</v>
      </c>
      <c r="Z63" s="221">
        <v>0</v>
      </c>
      <c r="AA63" s="221">
        <v>0</v>
      </c>
      <c r="AB63" s="221">
        <v>0</v>
      </c>
      <c r="AC63" s="221">
        <v>0</v>
      </c>
      <c r="AD63" s="221">
        <v>0</v>
      </c>
      <c r="AE63" s="221">
        <v>0</v>
      </c>
      <c r="AF63" s="221">
        <v>0</v>
      </c>
      <c r="AG63" s="221">
        <v>0</v>
      </c>
      <c r="AH63" s="221">
        <v>0</v>
      </c>
      <c r="AI63" s="221">
        <v>0</v>
      </c>
      <c r="AJ63" s="221">
        <v>0</v>
      </c>
      <c r="AK63" s="221">
        <v>0</v>
      </c>
      <c r="AL63" s="221">
        <v>0</v>
      </c>
      <c r="AM63" s="221">
        <v>0</v>
      </c>
      <c r="AN63" s="221">
        <v>0</v>
      </c>
      <c r="AO63" s="221">
        <v>0</v>
      </c>
      <c r="AP63" s="221">
        <v>0</v>
      </c>
      <c r="AQ63" s="221">
        <v>0</v>
      </c>
      <c r="AR63" s="221">
        <v>0</v>
      </c>
      <c r="AS63" s="221">
        <v>0</v>
      </c>
      <c r="AT63" s="221">
        <v>0</v>
      </c>
      <c r="AU63" s="221">
        <v>0</v>
      </c>
      <c r="AV63" s="221">
        <v>0</v>
      </c>
      <c r="AW63" s="221">
        <v>0</v>
      </c>
      <c r="AX63" s="221">
        <v>0</v>
      </c>
      <c r="AY63" s="221">
        <v>0</v>
      </c>
      <c r="AZ63" s="105" t="s">
        <v>580</v>
      </c>
    </row>
    <row r="64" spans="1:52" ht="63">
      <c r="A64" s="75" t="s">
        <v>671</v>
      </c>
      <c r="B64" s="190" t="s">
        <v>672</v>
      </c>
      <c r="C64" s="120" t="s">
        <v>700</v>
      </c>
      <c r="D64" s="221">
        <v>0</v>
      </c>
      <c r="E64" s="221">
        <v>0</v>
      </c>
      <c r="F64" s="221">
        <v>0</v>
      </c>
      <c r="G64" s="221">
        <v>0</v>
      </c>
      <c r="H64" s="221">
        <v>0</v>
      </c>
      <c r="I64" s="221">
        <v>0</v>
      </c>
      <c r="J64" s="221">
        <v>0</v>
      </c>
      <c r="K64" s="221">
        <v>0</v>
      </c>
      <c r="L64" s="221">
        <v>0</v>
      </c>
      <c r="M64" s="221">
        <v>0</v>
      </c>
      <c r="N64" s="221">
        <v>0</v>
      </c>
      <c r="O64" s="221">
        <v>0</v>
      </c>
      <c r="P64" s="221">
        <v>0</v>
      </c>
      <c r="Q64" s="221">
        <v>0</v>
      </c>
      <c r="R64" s="221">
        <v>0</v>
      </c>
      <c r="S64" s="221">
        <v>0</v>
      </c>
      <c r="T64" s="221">
        <v>0</v>
      </c>
      <c r="U64" s="221">
        <v>0</v>
      </c>
      <c r="V64" s="221">
        <v>0</v>
      </c>
      <c r="W64" s="221">
        <v>0</v>
      </c>
      <c r="X64" s="221">
        <v>0</v>
      </c>
      <c r="Y64" s="221">
        <v>0</v>
      </c>
      <c r="Z64" s="221">
        <v>0</v>
      </c>
      <c r="AA64" s="221">
        <v>0</v>
      </c>
      <c r="AB64" s="221">
        <v>0</v>
      </c>
      <c r="AC64" s="221">
        <v>0</v>
      </c>
      <c r="AD64" s="221">
        <v>0</v>
      </c>
      <c r="AE64" s="221">
        <v>0</v>
      </c>
      <c r="AF64" s="221">
        <v>0</v>
      </c>
      <c r="AG64" s="221">
        <v>0</v>
      </c>
      <c r="AH64" s="221">
        <v>0</v>
      </c>
      <c r="AI64" s="221">
        <v>0</v>
      </c>
      <c r="AJ64" s="221">
        <v>0</v>
      </c>
      <c r="AK64" s="221">
        <v>0</v>
      </c>
      <c r="AL64" s="221">
        <v>0</v>
      </c>
      <c r="AM64" s="221">
        <v>0</v>
      </c>
      <c r="AN64" s="221">
        <v>0</v>
      </c>
      <c r="AO64" s="221">
        <v>0</v>
      </c>
      <c r="AP64" s="221">
        <v>0</v>
      </c>
      <c r="AQ64" s="221">
        <v>0</v>
      </c>
      <c r="AR64" s="221">
        <v>0</v>
      </c>
      <c r="AS64" s="221">
        <v>0</v>
      </c>
      <c r="AT64" s="221">
        <v>0</v>
      </c>
      <c r="AU64" s="221">
        <v>0</v>
      </c>
      <c r="AV64" s="221">
        <v>0</v>
      </c>
      <c r="AW64" s="221">
        <v>0</v>
      </c>
      <c r="AX64" s="221">
        <v>0</v>
      </c>
      <c r="AY64" s="221">
        <v>0</v>
      </c>
      <c r="AZ64" s="105" t="s">
        <v>580</v>
      </c>
    </row>
    <row r="65" spans="1:52" ht="63">
      <c r="A65" s="75" t="s">
        <v>673</v>
      </c>
      <c r="B65" s="190" t="s">
        <v>674</v>
      </c>
      <c r="C65" s="120" t="s">
        <v>700</v>
      </c>
      <c r="D65" s="221">
        <v>0</v>
      </c>
      <c r="E65" s="221">
        <v>0</v>
      </c>
      <c r="F65" s="221">
        <v>0</v>
      </c>
      <c r="G65" s="221">
        <v>0</v>
      </c>
      <c r="H65" s="221">
        <v>0</v>
      </c>
      <c r="I65" s="221">
        <v>0</v>
      </c>
      <c r="J65" s="221">
        <v>0</v>
      </c>
      <c r="K65" s="221">
        <v>0</v>
      </c>
      <c r="L65" s="221">
        <v>0</v>
      </c>
      <c r="M65" s="221">
        <v>0</v>
      </c>
      <c r="N65" s="221">
        <v>0</v>
      </c>
      <c r="O65" s="221">
        <v>0</v>
      </c>
      <c r="P65" s="221">
        <v>0</v>
      </c>
      <c r="Q65" s="221">
        <v>0</v>
      </c>
      <c r="R65" s="221">
        <v>0</v>
      </c>
      <c r="S65" s="221">
        <v>0</v>
      </c>
      <c r="T65" s="221">
        <v>0</v>
      </c>
      <c r="U65" s="221">
        <v>0</v>
      </c>
      <c r="V65" s="221">
        <v>0</v>
      </c>
      <c r="W65" s="221">
        <v>0</v>
      </c>
      <c r="X65" s="221">
        <v>0</v>
      </c>
      <c r="Y65" s="221">
        <v>0</v>
      </c>
      <c r="Z65" s="221">
        <v>0</v>
      </c>
      <c r="AA65" s="221">
        <v>0</v>
      </c>
      <c r="AB65" s="221">
        <v>0</v>
      </c>
      <c r="AC65" s="221">
        <v>0</v>
      </c>
      <c r="AD65" s="221">
        <v>0</v>
      </c>
      <c r="AE65" s="221">
        <v>0</v>
      </c>
      <c r="AF65" s="221">
        <v>0</v>
      </c>
      <c r="AG65" s="221">
        <v>0</v>
      </c>
      <c r="AH65" s="221">
        <v>0</v>
      </c>
      <c r="AI65" s="221">
        <v>0</v>
      </c>
      <c r="AJ65" s="221">
        <v>0</v>
      </c>
      <c r="AK65" s="221">
        <v>0</v>
      </c>
      <c r="AL65" s="221">
        <v>0</v>
      </c>
      <c r="AM65" s="221">
        <v>0</v>
      </c>
      <c r="AN65" s="221">
        <v>0</v>
      </c>
      <c r="AO65" s="221">
        <v>0</v>
      </c>
      <c r="AP65" s="221">
        <v>0</v>
      </c>
      <c r="AQ65" s="221">
        <v>0</v>
      </c>
      <c r="AR65" s="221">
        <v>0</v>
      </c>
      <c r="AS65" s="221">
        <v>0</v>
      </c>
      <c r="AT65" s="221">
        <v>0</v>
      </c>
      <c r="AU65" s="221">
        <v>0</v>
      </c>
      <c r="AV65" s="221">
        <v>0</v>
      </c>
      <c r="AW65" s="221">
        <v>0</v>
      </c>
      <c r="AX65" s="221">
        <v>0</v>
      </c>
      <c r="AY65" s="221">
        <v>0</v>
      </c>
      <c r="AZ65" s="105" t="s">
        <v>580</v>
      </c>
    </row>
    <row r="66" spans="1:52" ht="63">
      <c r="A66" s="75" t="s">
        <v>675</v>
      </c>
      <c r="B66" s="190" t="s">
        <v>676</v>
      </c>
      <c r="C66" s="120" t="s">
        <v>700</v>
      </c>
      <c r="D66" s="221">
        <v>0</v>
      </c>
      <c r="E66" s="221">
        <v>0</v>
      </c>
      <c r="F66" s="221">
        <v>0</v>
      </c>
      <c r="G66" s="221">
        <v>0</v>
      </c>
      <c r="H66" s="221">
        <v>0</v>
      </c>
      <c r="I66" s="221">
        <v>0</v>
      </c>
      <c r="J66" s="221">
        <v>0</v>
      </c>
      <c r="K66" s="221">
        <v>0</v>
      </c>
      <c r="L66" s="221">
        <v>0</v>
      </c>
      <c r="M66" s="221">
        <v>0</v>
      </c>
      <c r="N66" s="221">
        <v>0</v>
      </c>
      <c r="O66" s="221">
        <v>0</v>
      </c>
      <c r="P66" s="221">
        <v>0</v>
      </c>
      <c r="Q66" s="221">
        <v>0</v>
      </c>
      <c r="R66" s="221">
        <v>0</v>
      </c>
      <c r="S66" s="221">
        <v>0</v>
      </c>
      <c r="T66" s="221">
        <v>0</v>
      </c>
      <c r="U66" s="221">
        <v>0</v>
      </c>
      <c r="V66" s="221">
        <v>0</v>
      </c>
      <c r="W66" s="221">
        <v>0</v>
      </c>
      <c r="X66" s="221">
        <v>0</v>
      </c>
      <c r="Y66" s="221">
        <v>0</v>
      </c>
      <c r="Z66" s="221">
        <v>0</v>
      </c>
      <c r="AA66" s="221">
        <v>0</v>
      </c>
      <c r="AB66" s="221">
        <v>0</v>
      </c>
      <c r="AC66" s="221">
        <v>0</v>
      </c>
      <c r="AD66" s="221">
        <v>0</v>
      </c>
      <c r="AE66" s="221">
        <v>0</v>
      </c>
      <c r="AF66" s="221">
        <v>0</v>
      </c>
      <c r="AG66" s="221">
        <v>0</v>
      </c>
      <c r="AH66" s="221">
        <v>0</v>
      </c>
      <c r="AI66" s="221">
        <v>0</v>
      </c>
      <c r="AJ66" s="221">
        <v>0</v>
      </c>
      <c r="AK66" s="221">
        <v>0</v>
      </c>
      <c r="AL66" s="221">
        <v>0</v>
      </c>
      <c r="AM66" s="221">
        <v>0</v>
      </c>
      <c r="AN66" s="221">
        <v>0</v>
      </c>
      <c r="AO66" s="221">
        <v>0</v>
      </c>
      <c r="AP66" s="221">
        <v>0</v>
      </c>
      <c r="AQ66" s="221">
        <v>0</v>
      </c>
      <c r="AR66" s="221">
        <v>0</v>
      </c>
      <c r="AS66" s="221">
        <v>0</v>
      </c>
      <c r="AT66" s="221">
        <v>0</v>
      </c>
      <c r="AU66" s="221">
        <v>0</v>
      </c>
      <c r="AV66" s="221">
        <v>0</v>
      </c>
      <c r="AW66" s="221">
        <v>0</v>
      </c>
      <c r="AX66" s="221">
        <v>0</v>
      </c>
      <c r="AY66" s="221">
        <v>0</v>
      </c>
      <c r="AZ66" s="105" t="s">
        <v>580</v>
      </c>
    </row>
    <row r="67" spans="1:52" ht="63">
      <c r="A67" s="75" t="s">
        <v>677</v>
      </c>
      <c r="B67" s="190" t="s">
        <v>678</v>
      </c>
      <c r="C67" s="120" t="s">
        <v>700</v>
      </c>
      <c r="D67" s="221">
        <v>0</v>
      </c>
      <c r="E67" s="221">
        <v>0</v>
      </c>
      <c r="F67" s="221">
        <v>0</v>
      </c>
      <c r="G67" s="221">
        <v>0</v>
      </c>
      <c r="H67" s="221">
        <v>0</v>
      </c>
      <c r="I67" s="221">
        <v>0</v>
      </c>
      <c r="J67" s="221">
        <v>0</v>
      </c>
      <c r="K67" s="221">
        <v>0</v>
      </c>
      <c r="L67" s="221">
        <v>0</v>
      </c>
      <c r="M67" s="221">
        <v>0</v>
      </c>
      <c r="N67" s="221">
        <v>0</v>
      </c>
      <c r="O67" s="221">
        <v>0</v>
      </c>
      <c r="P67" s="221">
        <v>0</v>
      </c>
      <c r="Q67" s="221">
        <v>0</v>
      </c>
      <c r="R67" s="221">
        <v>0</v>
      </c>
      <c r="S67" s="221">
        <v>0</v>
      </c>
      <c r="T67" s="221">
        <v>0</v>
      </c>
      <c r="U67" s="221">
        <v>0</v>
      </c>
      <c r="V67" s="221">
        <v>0</v>
      </c>
      <c r="W67" s="221">
        <v>0</v>
      </c>
      <c r="X67" s="221">
        <v>0</v>
      </c>
      <c r="Y67" s="221">
        <v>0</v>
      </c>
      <c r="Z67" s="221">
        <v>0</v>
      </c>
      <c r="AA67" s="221">
        <v>0</v>
      </c>
      <c r="AB67" s="221">
        <v>0</v>
      </c>
      <c r="AC67" s="221">
        <v>0</v>
      </c>
      <c r="AD67" s="221">
        <v>0</v>
      </c>
      <c r="AE67" s="221">
        <v>0</v>
      </c>
      <c r="AF67" s="221">
        <v>0</v>
      </c>
      <c r="AG67" s="221">
        <v>0</v>
      </c>
      <c r="AH67" s="221">
        <v>0</v>
      </c>
      <c r="AI67" s="221">
        <v>0</v>
      </c>
      <c r="AJ67" s="221">
        <v>0</v>
      </c>
      <c r="AK67" s="221">
        <v>0</v>
      </c>
      <c r="AL67" s="221">
        <v>0</v>
      </c>
      <c r="AM67" s="221">
        <v>0</v>
      </c>
      <c r="AN67" s="221">
        <v>0</v>
      </c>
      <c r="AO67" s="221">
        <v>0</v>
      </c>
      <c r="AP67" s="221">
        <v>0</v>
      </c>
      <c r="AQ67" s="221">
        <v>0</v>
      </c>
      <c r="AR67" s="221">
        <v>0</v>
      </c>
      <c r="AS67" s="221">
        <v>0</v>
      </c>
      <c r="AT67" s="221">
        <v>0</v>
      </c>
      <c r="AU67" s="221">
        <v>0</v>
      </c>
      <c r="AV67" s="221">
        <v>0</v>
      </c>
      <c r="AW67" s="221">
        <v>0</v>
      </c>
      <c r="AX67" s="221">
        <v>0</v>
      </c>
      <c r="AY67" s="221">
        <v>0</v>
      </c>
      <c r="AZ67" s="105" t="s">
        <v>580</v>
      </c>
    </row>
    <row r="68" spans="1:52" ht="63">
      <c r="A68" s="75" t="s">
        <v>512</v>
      </c>
      <c r="B68" s="190" t="s">
        <v>679</v>
      </c>
      <c r="C68" s="120" t="s">
        <v>700</v>
      </c>
      <c r="D68" s="221">
        <v>0</v>
      </c>
      <c r="E68" s="221">
        <v>0</v>
      </c>
      <c r="F68" s="221">
        <v>0</v>
      </c>
      <c r="G68" s="221">
        <v>0</v>
      </c>
      <c r="H68" s="221">
        <v>0</v>
      </c>
      <c r="I68" s="221">
        <v>0</v>
      </c>
      <c r="J68" s="221">
        <v>0</v>
      </c>
      <c r="K68" s="221">
        <v>0</v>
      </c>
      <c r="L68" s="221">
        <v>0</v>
      </c>
      <c r="M68" s="221">
        <v>0</v>
      </c>
      <c r="N68" s="221">
        <v>0</v>
      </c>
      <c r="O68" s="221">
        <v>0</v>
      </c>
      <c r="P68" s="221">
        <v>0</v>
      </c>
      <c r="Q68" s="221">
        <v>0</v>
      </c>
      <c r="R68" s="221">
        <v>0</v>
      </c>
      <c r="S68" s="221">
        <v>0</v>
      </c>
      <c r="T68" s="221">
        <v>0</v>
      </c>
      <c r="U68" s="221">
        <v>0</v>
      </c>
      <c r="V68" s="221">
        <v>0</v>
      </c>
      <c r="W68" s="221">
        <v>0</v>
      </c>
      <c r="X68" s="221">
        <v>0</v>
      </c>
      <c r="Y68" s="221">
        <v>0</v>
      </c>
      <c r="Z68" s="221">
        <v>0</v>
      </c>
      <c r="AA68" s="221">
        <v>0</v>
      </c>
      <c r="AB68" s="221">
        <v>0</v>
      </c>
      <c r="AC68" s="221">
        <v>0</v>
      </c>
      <c r="AD68" s="221">
        <v>0</v>
      </c>
      <c r="AE68" s="221">
        <v>0</v>
      </c>
      <c r="AF68" s="221">
        <v>0</v>
      </c>
      <c r="AG68" s="221">
        <v>0</v>
      </c>
      <c r="AH68" s="221">
        <v>0</v>
      </c>
      <c r="AI68" s="221">
        <v>0</v>
      </c>
      <c r="AJ68" s="221">
        <v>0</v>
      </c>
      <c r="AK68" s="221">
        <v>0</v>
      </c>
      <c r="AL68" s="221">
        <v>0</v>
      </c>
      <c r="AM68" s="221">
        <v>0</v>
      </c>
      <c r="AN68" s="221">
        <v>0</v>
      </c>
      <c r="AO68" s="221">
        <v>0</v>
      </c>
      <c r="AP68" s="221">
        <v>0</v>
      </c>
      <c r="AQ68" s="221">
        <v>0</v>
      </c>
      <c r="AR68" s="221">
        <v>0</v>
      </c>
      <c r="AS68" s="221">
        <v>0</v>
      </c>
      <c r="AT68" s="221">
        <v>0</v>
      </c>
      <c r="AU68" s="221">
        <v>0</v>
      </c>
      <c r="AV68" s="221">
        <v>0</v>
      </c>
      <c r="AW68" s="221">
        <v>0</v>
      </c>
      <c r="AX68" s="221">
        <v>0</v>
      </c>
      <c r="AY68" s="221">
        <v>0</v>
      </c>
      <c r="AZ68" s="105" t="s">
        <v>580</v>
      </c>
    </row>
    <row r="69" spans="1:52" ht="47.25">
      <c r="A69" s="75" t="s">
        <v>563</v>
      </c>
      <c r="B69" s="190" t="s">
        <v>680</v>
      </c>
      <c r="C69" s="120" t="s">
        <v>700</v>
      </c>
      <c r="D69" s="221">
        <v>0</v>
      </c>
      <c r="E69" s="221">
        <v>0</v>
      </c>
      <c r="F69" s="221">
        <v>0</v>
      </c>
      <c r="G69" s="221">
        <v>0</v>
      </c>
      <c r="H69" s="221">
        <v>0</v>
      </c>
      <c r="I69" s="221">
        <v>0</v>
      </c>
      <c r="J69" s="221">
        <v>0</v>
      </c>
      <c r="K69" s="221">
        <v>0</v>
      </c>
      <c r="L69" s="221">
        <v>0</v>
      </c>
      <c r="M69" s="221">
        <v>0</v>
      </c>
      <c r="N69" s="221">
        <v>0</v>
      </c>
      <c r="O69" s="221">
        <v>0</v>
      </c>
      <c r="P69" s="221">
        <v>0</v>
      </c>
      <c r="Q69" s="221">
        <v>0</v>
      </c>
      <c r="R69" s="221">
        <v>0</v>
      </c>
      <c r="S69" s="221">
        <v>0</v>
      </c>
      <c r="T69" s="221">
        <v>0</v>
      </c>
      <c r="U69" s="221">
        <v>0</v>
      </c>
      <c r="V69" s="221">
        <v>0</v>
      </c>
      <c r="W69" s="221">
        <v>0</v>
      </c>
      <c r="X69" s="221">
        <v>0</v>
      </c>
      <c r="Y69" s="221">
        <v>0</v>
      </c>
      <c r="Z69" s="221">
        <v>0</v>
      </c>
      <c r="AA69" s="221">
        <v>0</v>
      </c>
      <c r="AB69" s="221">
        <v>0</v>
      </c>
      <c r="AC69" s="221">
        <v>0</v>
      </c>
      <c r="AD69" s="221">
        <v>0</v>
      </c>
      <c r="AE69" s="221">
        <v>0</v>
      </c>
      <c r="AF69" s="221">
        <v>0</v>
      </c>
      <c r="AG69" s="221">
        <v>0</v>
      </c>
      <c r="AH69" s="221">
        <v>0</v>
      </c>
      <c r="AI69" s="221">
        <v>0</v>
      </c>
      <c r="AJ69" s="221">
        <v>0</v>
      </c>
      <c r="AK69" s="221">
        <v>0</v>
      </c>
      <c r="AL69" s="221">
        <v>0</v>
      </c>
      <c r="AM69" s="221">
        <v>0</v>
      </c>
      <c r="AN69" s="221">
        <v>0</v>
      </c>
      <c r="AO69" s="221">
        <v>0</v>
      </c>
      <c r="AP69" s="221">
        <v>0</v>
      </c>
      <c r="AQ69" s="221">
        <v>0</v>
      </c>
      <c r="AR69" s="221">
        <v>0</v>
      </c>
      <c r="AS69" s="221">
        <v>0</v>
      </c>
      <c r="AT69" s="221">
        <v>0</v>
      </c>
      <c r="AU69" s="221">
        <v>0</v>
      </c>
      <c r="AV69" s="221">
        <v>0</v>
      </c>
      <c r="AW69" s="221">
        <v>0</v>
      </c>
      <c r="AX69" s="221">
        <v>0</v>
      </c>
      <c r="AY69" s="221">
        <v>0</v>
      </c>
      <c r="AZ69" s="105" t="s">
        <v>580</v>
      </c>
    </row>
    <row r="70" spans="1:52" ht="63">
      <c r="A70" s="75" t="s">
        <v>564</v>
      </c>
      <c r="B70" s="190" t="s">
        <v>681</v>
      </c>
      <c r="C70" s="120" t="s">
        <v>700</v>
      </c>
      <c r="D70" s="221">
        <v>0</v>
      </c>
      <c r="E70" s="221">
        <v>0</v>
      </c>
      <c r="F70" s="221">
        <v>0</v>
      </c>
      <c r="G70" s="221">
        <v>0</v>
      </c>
      <c r="H70" s="221">
        <v>0</v>
      </c>
      <c r="I70" s="221">
        <v>0</v>
      </c>
      <c r="J70" s="221">
        <v>0</v>
      </c>
      <c r="K70" s="221">
        <v>0</v>
      </c>
      <c r="L70" s="221">
        <v>0</v>
      </c>
      <c r="M70" s="221">
        <v>0</v>
      </c>
      <c r="N70" s="221">
        <v>0</v>
      </c>
      <c r="O70" s="221">
        <v>0</v>
      </c>
      <c r="P70" s="221">
        <v>0</v>
      </c>
      <c r="Q70" s="221">
        <v>0</v>
      </c>
      <c r="R70" s="221">
        <v>0</v>
      </c>
      <c r="S70" s="221">
        <v>0</v>
      </c>
      <c r="T70" s="221">
        <v>0</v>
      </c>
      <c r="U70" s="221">
        <v>0</v>
      </c>
      <c r="V70" s="221">
        <v>0</v>
      </c>
      <c r="W70" s="221">
        <v>0</v>
      </c>
      <c r="X70" s="221">
        <v>0</v>
      </c>
      <c r="Y70" s="221">
        <v>0</v>
      </c>
      <c r="Z70" s="221">
        <v>0</v>
      </c>
      <c r="AA70" s="221">
        <v>0</v>
      </c>
      <c r="AB70" s="221">
        <v>0</v>
      </c>
      <c r="AC70" s="221">
        <v>0</v>
      </c>
      <c r="AD70" s="221">
        <v>0</v>
      </c>
      <c r="AE70" s="221">
        <v>0</v>
      </c>
      <c r="AF70" s="221">
        <v>0</v>
      </c>
      <c r="AG70" s="221">
        <v>0</v>
      </c>
      <c r="AH70" s="221">
        <v>0</v>
      </c>
      <c r="AI70" s="221">
        <v>0</v>
      </c>
      <c r="AJ70" s="221">
        <v>0</v>
      </c>
      <c r="AK70" s="221">
        <v>0</v>
      </c>
      <c r="AL70" s="221">
        <v>0</v>
      </c>
      <c r="AM70" s="221">
        <v>0</v>
      </c>
      <c r="AN70" s="221">
        <v>0</v>
      </c>
      <c r="AO70" s="221">
        <v>0</v>
      </c>
      <c r="AP70" s="221">
        <v>0</v>
      </c>
      <c r="AQ70" s="221">
        <v>0</v>
      </c>
      <c r="AR70" s="221">
        <v>0</v>
      </c>
      <c r="AS70" s="221">
        <v>0</v>
      </c>
      <c r="AT70" s="221">
        <v>0</v>
      </c>
      <c r="AU70" s="221">
        <v>0</v>
      </c>
      <c r="AV70" s="221">
        <v>0</v>
      </c>
      <c r="AW70" s="221">
        <v>0</v>
      </c>
      <c r="AX70" s="221">
        <v>0</v>
      </c>
      <c r="AY70" s="221">
        <v>0</v>
      </c>
      <c r="AZ70" s="105" t="s">
        <v>580</v>
      </c>
    </row>
    <row r="71" spans="1:52" ht="99.75" customHeight="1">
      <c r="A71" s="75" t="s">
        <v>682</v>
      </c>
      <c r="B71" s="190" t="s">
        <v>683</v>
      </c>
      <c r="C71" s="120" t="s">
        <v>700</v>
      </c>
      <c r="D71" s="221">
        <v>0</v>
      </c>
      <c r="E71" s="221">
        <v>0</v>
      </c>
      <c r="F71" s="221">
        <v>0</v>
      </c>
      <c r="G71" s="221">
        <v>0</v>
      </c>
      <c r="H71" s="221">
        <v>0</v>
      </c>
      <c r="I71" s="221">
        <v>0</v>
      </c>
      <c r="J71" s="221">
        <v>0</v>
      </c>
      <c r="K71" s="221">
        <v>0</v>
      </c>
      <c r="L71" s="221">
        <v>0</v>
      </c>
      <c r="M71" s="221">
        <v>0</v>
      </c>
      <c r="N71" s="221">
        <v>0</v>
      </c>
      <c r="O71" s="221">
        <v>0</v>
      </c>
      <c r="P71" s="221">
        <v>0</v>
      </c>
      <c r="Q71" s="221">
        <v>0</v>
      </c>
      <c r="R71" s="221">
        <v>0</v>
      </c>
      <c r="S71" s="221">
        <v>0</v>
      </c>
      <c r="T71" s="221">
        <v>0</v>
      </c>
      <c r="U71" s="221">
        <v>0</v>
      </c>
      <c r="V71" s="221">
        <v>0</v>
      </c>
      <c r="W71" s="221">
        <v>0</v>
      </c>
      <c r="X71" s="221">
        <v>0</v>
      </c>
      <c r="Y71" s="221">
        <v>0</v>
      </c>
      <c r="Z71" s="221">
        <v>0</v>
      </c>
      <c r="AA71" s="221">
        <v>0</v>
      </c>
      <c r="AB71" s="221">
        <v>0</v>
      </c>
      <c r="AC71" s="221">
        <v>0</v>
      </c>
      <c r="AD71" s="221">
        <v>0</v>
      </c>
      <c r="AE71" s="221">
        <v>0</v>
      </c>
      <c r="AF71" s="221">
        <v>0</v>
      </c>
      <c r="AG71" s="221">
        <v>0</v>
      </c>
      <c r="AH71" s="221">
        <v>0</v>
      </c>
      <c r="AI71" s="221">
        <v>0</v>
      </c>
      <c r="AJ71" s="221">
        <v>0</v>
      </c>
      <c r="AK71" s="221">
        <v>0</v>
      </c>
      <c r="AL71" s="221">
        <v>0</v>
      </c>
      <c r="AM71" s="221">
        <v>0</v>
      </c>
      <c r="AN71" s="221">
        <v>0</v>
      </c>
      <c r="AO71" s="221">
        <v>0</v>
      </c>
      <c r="AP71" s="221">
        <v>0</v>
      </c>
      <c r="AQ71" s="221">
        <v>0</v>
      </c>
      <c r="AR71" s="221">
        <v>0</v>
      </c>
      <c r="AS71" s="221">
        <v>0</v>
      </c>
      <c r="AT71" s="221">
        <v>0</v>
      </c>
      <c r="AU71" s="221">
        <v>0</v>
      </c>
      <c r="AV71" s="221">
        <v>0</v>
      </c>
      <c r="AW71" s="221">
        <v>0</v>
      </c>
      <c r="AX71" s="221">
        <v>0</v>
      </c>
      <c r="AY71" s="221">
        <v>0</v>
      </c>
      <c r="AZ71" s="105" t="s">
        <v>580</v>
      </c>
    </row>
    <row r="72" spans="1:52" ht="84.75" customHeight="1">
      <c r="A72" s="75" t="s">
        <v>684</v>
      </c>
      <c r="B72" s="190" t="s">
        <v>685</v>
      </c>
      <c r="C72" s="120" t="s">
        <v>700</v>
      </c>
      <c r="D72" s="221">
        <v>0</v>
      </c>
      <c r="E72" s="221">
        <v>0</v>
      </c>
      <c r="F72" s="221">
        <v>0</v>
      </c>
      <c r="G72" s="221">
        <v>0</v>
      </c>
      <c r="H72" s="221">
        <v>0</v>
      </c>
      <c r="I72" s="221">
        <v>0</v>
      </c>
      <c r="J72" s="221">
        <v>0</v>
      </c>
      <c r="K72" s="221">
        <v>0</v>
      </c>
      <c r="L72" s="221">
        <v>0</v>
      </c>
      <c r="M72" s="221">
        <v>0</v>
      </c>
      <c r="N72" s="221">
        <v>0</v>
      </c>
      <c r="O72" s="221">
        <v>0</v>
      </c>
      <c r="P72" s="221">
        <v>0</v>
      </c>
      <c r="Q72" s="221">
        <v>0</v>
      </c>
      <c r="R72" s="221">
        <v>0</v>
      </c>
      <c r="S72" s="221">
        <v>0</v>
      </c>
      <c r="T72" s="221">
        <v>0</v>
      </c>
      <c r="U72" s="221">
        <v>0</v>
      </c>
      <c r="V72" s="221">
        <v>0</v>
      </c>
      <c r="W72" s="221">
        <v>0</v>
      </c>
      <c r="X72" s="221">
        <v>0</v>
      </c>
      <c r="Y72" s="221">
        <v>0</v>
      </c>
      <c r="Z72" s="221">
        <v>0</v>
      </c>
      <c r="AA72" s="221">
        <v>0</v>
      </c>
      <c r="AB72" s="221">
        <v>0</v>
      </c>
      <c r="AC72" s="221">
        <v>0</v>
      </c>
      <c r="AD72" s="221">
        <v>0</v>
      </c>
      <c r="AE72" s="221">
        <v>0</v>
      </c>
      <c r="AF72" s="221">
        <v>0</v>
      </c>
      <c r="AG72" s="221">
        <v>0</v>
      </c>
      <c r="AH72" s="221">
        <v>0</v>
      </c>
      <c r="AI72" s="221">
        <v>0</v>
      </c>
      <c r="AJ72" s="221">
        <v>0</v>
      </c>
      <c r="AK72" s="221">
        <v>0</v>
      </c>
      <c r="AL72" s="221">
        <v>0</v>
      </c>
      <c r="AM72" s="221">
        <v>0</v>
      </c>
      <c r="AN72" s="221">
        <v>0</v>
      </c>
      <c r="AO72" s="221">
        <v>0</v>
      </c>
      <c r="AP72" s="221">
        <v>0</v>
      </c>
      <c r="AQ72" s="221">
        <v>0</v>
      </c>
      <c r="AR72" s="221">
        <v>0</v>
      </c>
      <c r="AS72" s="221">
        <v>0</v>
      </c>
      <c r="AT72" s="221">
        <v>0</v>
      </c>
      <c r="AU72" s="221">
        <v>0</v>
      </c>
      <c r="AV72" s="221">
        <v>0</v>
      </c>
      <c r="AW72" s="221">
        <v>0</v>
      </c>
      <c r="AX72" s="221">
        <v>0</v>
      </c>
      <c r="AY72" s="221">
        <v>0</v>
      </c>
      <c r="AZ72" s="105" t="s">
        <v>580</v>
      </c>
    </row>
    <row r="73" spans="1:52" ht="78.75">
      <c r="A73" s="75" t="s">
        <v>686</v>
      </c>
      <c r="B73" s="190" t="s">
        <v>687</v>
      </c>
      <c r="C73" s="120" t="s">
        <v>700</v>
      </c>
      <c r="D73" s="221">
        <v>0</v>
      </c>
      <c r="E73" s="221">
        <v>0</v>
      </c>
      <c r="F73" s="221">
        <v>0</v>
      </c>
      <c r="G73" s="221">
        <v>0</v>
      </c>
      <c r="H73" s="221">
        <v>0</v>
      </c>
      <c r="I73" s="221">
        <v>0</v>
      </c>
      <c r="J73" s="221">
        <v>0</v>
      </c>
      <c r="K73" s="221">
        <v>0</v>
      </c>
      <c r="L73" s="221">
        <v>0</v>
      </c>
      <c r="M73" s="221">
        <v>0</v>
      </c>
      <c r="N73" s="221">
        <v>0</v>
      </c>
      <c r="O73" s="221">
        <v>0</v>
      </c>
      <c r="P73" s="221">
        <v>0</v>
      </c>
      <c r="Q73" s="221">
        <v>0</v>
      </c>
      <c r="R73" s="221">
        <v>0</v>
      </c>
      <c r="S73" s="221">
        <v>0</v>
      </c>
      <c r="T73" s="221">
        <v>0</v>
      </c>
      <c r="U73" s="221">
        <v>0</v>
      </c>
      <c r="V73" s="221">
        <v>0</v>
      </c>
      <c r="W73" s="221">
        <v>0</v>
      </c>
      <c r="X73" s="221">
        <v>0</v>
      </c>
      <c r="Y73" s="221">
        <v>0</v>
      </c>
      <c r="Z73" s="221">
        <v>0</v>
      </c>
      <c r="AA73" s="221">
        <v>0</v>
      </c>
      <c r="AB73" s="221">
        <v>0</v>
      </c>
      <c r="AC73" s="221">
        <v>0</v>
      </c>
      <c r="AD73" s="221">
        <v>0</v>
      </c>
      <c r="AE73" s="221">
        <v>0</v>
      </c>
      <c r="AF73" s="221">
        <v>0</v>
      </c>
      <c r="AG73" s="221">
        <v>0</v>
      </c>
      <c r="AH73" s="221">
        <v>0</v>
      </c>
      <c r="AI73" s="221">
        <v>0</v>
      </c>
      <c r="AJ73" s="221">
        <v>0</v>
      </c>
      <c r="AK73" s="221">
        <v>0</v>
      </c>
      <c r="AL73" s="221">
        <v>0</v>
      </c>
      <c r="AM73" s="221">
        <v>0</v>
      </c>
      <c r="AN73" s="221">
        <v>0</v>
      </c>
      <c r="AO73" s="221">
        <v>0</v>
      </c>
      <c r="AP73" s="221">
        <v>0</v>
      </c>
      <c r="AQ73" s="221">
        <v>0</v>
      </c>
      <c r="AR73" s="221">
        <v>0</v>
      </c>
      <c r="AS73" s="221">
        <v>0</v>
      </c>
      <c r="AT73" s="221">
        <v>0</v>
      </c>
      <c r="AU73" s="221">
        <v>0</v>
      </c>
      <c r="AV73" s="221">
        <v>0</v>
      </c>
      <c r="AW73" s="221">
        <v>0</v>
      </c>
      <c r="AX73" s="221">
        <v>0</v>
      </c>
      <c r="AY73" s="221">
        <v>0</v>
      </c>
      <c r="AZ73" s="105" t="s">
        <v>580</v>
      </c>
    </row>
    <row r="74" spans="1:52" ht="47.25">
      <c r="A74" s="75" t="s">
        <v>688</v>
      </c>
      <c r="B74" s="190" t="s">
        <v>689</v>
      </c>
      <c r="C74" s="120" t="s">
        <v>700</v>
      </c>
      <c r="D74" s="221">
        <v>0</v>
      </c>
      <c r="E74" s="221">
        <v>0</v>
      </c>
      <c r="F74" s="221">
        <v>0</v>
      </c>
      <c r="G74" s="221">
        <v>0</v>
      </c>
      <c r="H74" s="221">
        <v>0</v>
      </c>
      <c r="I74" s="221">
        <v>0</v>
      </c>
      <c r="J74" s="221">
        <v>0</v>
      </c>
      <c r="K74" s="221">
        <v>0</v>
      </c>
      <c r="L74" s="221">
        <v>0</v>
      </c>
      <c r="M74" s="221">
        <v>0</v>
      </c>
      <c r="N74" s="221">
        <v>0</v>
      </c>
      <c r="O74" s="221">
        <v>0</v>
      </c>
      <c r="P74" s="221">
        <v>0</v>
      </c>
      <c r="Q74" s="221">
        <v>0</v>
      </c>
      <c r="R74" s="221">
        <v>0</v>
      </c>
      <c r="S74" s="221">
        <v>0</v>
      </c>
      <c r="T74" s="221">
        <v>0</v>
      </c>
      <c r="U74" s="221">
        <v>0</v>
      </c>
      <c r="V74" s="221">
        <v>0</v>
      </c>
      <c r="W74" s="221">
        <v>0</v>
      </c>
      <c r="X74" s="221">
        <v>0</v>
      </c>
      <c r="Y74" s="221">
        <v>0</v>
      </c>
      <c r="Z74" s="221">
        <v>0</v>
      </c>
      <c r="AA74" s="221">
        <v>0</v>
      </c>
      <c r="AB74" s="221">
        <v>0</v>
      </c>
      <c r="AC74" s="221">
        <v>0</v>
      </c>
      <c r="AD74" s="221">
        <v>0</v>
      </c>
      <c r="AE74" s="221">
        <v>0</v>
      </c>
      <c r="AF74" s="221">
        <v>0</v>
      </c>
      <c r="AG74" s="221">
        <v>0</v>
      </c>
      <c r="AH74" s="221">
        <v>0</v>
      </c>
      <c r="AI74" s="221">
        <v>0</v>
      </c>
      <c r="AJ74" s="221">
        <v>0</v>
      </c>
      <c r="AK74" s="221">
        <v>0</v>
      </c>
      <c r="AL74" s="221">
        <v>0</v>
      </c>
      <c r="AM74" s="221">
        <v>0</v>
      </c>
      <c r="AN74" s="221">
        <v>0</v>
      </c>
      <c r="AO74" s="221">
        <v>0</v>
      </c>
      <c r="AP74" s="221">
        <v>0</v>
      </c>
      <c r="AQ74" s="221">
        <v>0</v>
      </c>
      <c r="AR74" s="221">
        <v>0</v>
      </c>
      <c r="AS74" s="221">
        <v>0</v>
      </c>
      <c r="AT74" s="221">
        <v>0</v>
      </c>
      <c r="AU74" s="221">
        <v>0</v>
      </c>
      <c r="AV74" s="221">
        <v>0</v>
      </c>
      <c r="AW74" s="221">
        <v>0</v>
      </c>
      <c r="AX74" s="221">
        <v>0</v>
      </c>
      <c r="AY74" s="221">
        <v>0</v>
      </c>
      <c r="AZ74" s="105" t="s">
        <v>580</v>
      </c>
    </row>
    <row r="75" spans="1:52" ht="47.25">
      <c r="A75" s="75" t="s">
        <v>690</v>
      </c>
      <c r="B75" s="190" t="s">
        <v>691</v>
      </c>
      <c r="C75" s="120" t="s">
        <v>700</v>
      </c>
      <c r="D75" s="221">
        <v>0</v>
      </c>
      <c r="E75" s="221">
        <v>0</v>
      </c>
      <c r="F75" s="221">
        <v>0</v>
      </c>
      <c r="G75" s="221">
        <v>0</v>
      </c>
      <c r="H75" s="221">
        <v>0</v>
      </c>
      <c r="I75" s="221">
        <v>0</v>
      </c>
      <c r="J75" s="221">
        <v>0</v>
      </c>
      <c r="K75" s="221">
        <v>0</v>
      </c>
      <c r="L75" s="221">
        <v>0</v>
      </c>
      <c r="M75" s="221">
        <v>0</v>
      </c>
      <c r="N75" s="221">
        <v>0</v>
      </c>
      <c r="O75" s="221">
        <v>0</v>
      </c>
      <c r="P75" s="221">
        <v>0</v>
      </c>
      <c r="Q75" s="221">
        <v>0</v>
      </c>
      <c r="R75" s="221">
        <v>0</v>
      </c>
      <c r="S75" s="221">
        <v>0</v>
      </c>
      <c r="T75" s="221">
        <v>0</v>
      </c>
      <c r="U75" s="221">
        <v>0</v>
      </c>
      <c r="V75" s="221">
        <v>0</v>
      </c>
      <c r="W75" s="221">
        <v>0</v>
      </c>
      <c r="X75" s="221">
        <v>0</v>
      </c>
      <c r="Y75" s="221">
        <v>0</v>
      </c>
      <c r="Z75" s="221">
        <v>0</v>
      </c>
      <c r="AA75" s="221">
        <v>0</v>
      </c>
      <c r="AB75" s="221">
        <v>0</v>
      </c>
      <c r="AC75" s="221">
        <v>0</v>
      </c>
      <c r="AD75" s="221">
        <v>0</v>
      </c>
      <c r="AE75" s="221">
        <v>0</v>
      </c>
      <c r="AF75" s="221">
        <v>0</v>
      </c>
      <c r="AG75" s="221">
        <v>0</v>
      </c>
      <c r="AH75" s="221">
        <v>0</v>
      </c>
      <c r="AI75" s="221">
        <v>0</v>
      </c>
      <c r="AJ75" s="221">
        <v>0</v>
      </c>
      <c r="AK75" s="221">
        <v>0</v>
      </c>
      <c r="AL75" s="221">
        <v>0</v>
      </c>
      <c r="AM75" s="221">
        <v>0</v>
      </c>
      <c r="AN75" s="221">
        <v>0</v>
      </c>
      <c r="AO75" s="221">
        <v>0</v>
      </c>
      <c r="AP75" s="221">
        <v>0</v>
      </c>
      <c r="AQ75" s="221">
        <v>0</v>
      </c>
      <c r="AR75" s="221">
        <v>0</v>
      </c>
      <c r="AS75" s="221">
        <v>0</v>
      </c>
      <c r="AT75" s="221">
        <v>0</v>
      </c>
      <c r="AU75" s="221">
        <v>0</v>
      </c>
      <c r="AV75" s="221">
        <v>0</v>
      </c>
      <c r="AW75" s="221">
        <v>0</v>
      </c>
      <c r="AX75" s="221">
        <v>0</v>
      </c>
      <c r="AY75" s="221">
        <v>0</v>
      </c>
      <c r="AZ75" s="105" t="s">
        <v>580</v>
      </c>
    </row>
    <row r="76" spans="1:52" ht="31.5">
      <c r="A76" s="75" t="s">
        <v>692</v>
      </c>
      <c r="B76" s="190" t="s">
        <v>693</v>
      </c>
      <c r="C76" s="120" t="s">
        <v>700</v>
      </c>
      <c r="D76" s="221">
        <v>0</v>
      </c>
      <c r="E76" s="221">
        <v>0</v>
      </c>
      <c r="F76" s="221">
        <v>0</v>
      </c>
      <c r="G76" s="221">
        <v>0</v>
      </c>
      <c r="H76" s="221">
        <v>0</v>
      </c>
      <c r="I76" s="221">
        <v>0</v>
      </c>
      <c r="J76" s="221">
        <v>0</v>
      </c>
      <c r="K76" s="221">
        <v>0</v>
      </c>
      <c r="L76" s="221">
        <v>0</v>
      </c>
      <c r="M76" s="221">
        <v>0</v>
      </c>
      <c r="N76" s="221">
        <v>0</v>
      </c>
      <c r="O76" s="221">
        <v>0</v>
      </c>
      <c r="P76" s="221">
        <v>0</v>
      </c>
      <c r="Q76" s="221">
        <v>0</v>
      </c>
      <c r="R76" s="221">
        <v>0</v>
      </c>
      <c r="S76" s="221">
        <v>0</v>
      </c>
      <c r="T76" s="221">
        <v>0</v>
      </c>
      <c r="U76" s="221">
        <v>0</v>
      </c>
      <c r="V76" s="221">
        <v>0</v>
      </c>
      <c r="W76" s="221">
        <v>0</v>
      </c>
      <c r="X76" s="221">
        <v>0</v>
      </c>
      <c r="Y76" s="221">
        <v>0</v>
      </c>
      <c r="Z76" s="221">
        <v>0</v>
      </c>
      <c r="AA76" s="221">
        <v>0</v>
      </c>
      <c r="AB76" s="221">
        <v>0</v>
      </c>
      <c r="AC76" s="221">
        <v>0</v>
      </c>
      <c r="AD76" s="221">
        <v>0</v>
      </c>
      <c r="AE76" s="221">
        <v>0</v>
      </c>
      <c r="AF76" s="221">
        <v>0</v>
      </c>
      <c r="AG76" s="221">
        <v>0</v>
      </c>
      <c r="AH76" s="221">
        <v>0</v>
      </c>
      <c r="AI76" s="221">
        <v>0</v>
      </c>
      <c r="AJ76" s="221">
        <v>0</v>
      </c>
      <c r="AK76" s="221">
        <v>0</v>
      </c>
      <c r="AL76" s="221">
        <v>0</v>
      </c>
      <c r="AM76" s="221">
        <v>0</v>
      </c>
      <c r="AN76" s="221">
        <v>0</v>
      </c>
      <c r="AO76" s="221">
        <v>0</v>
      </c>
      <c r="AP76" s="221">
        <v>0</v>
      </c>
      <c r="AQ76" s="221">
        <v>0</v>
      </c>
      <c r="AR76" s="221">
        <v>0</v>
      </c>
      <c r="AS76" s="221">
        <v>0</v>
      </c>
      <c r="AT76" s="221">
        <v>0</v>
      </c>
      <c r="AU76" s="221">
        <v>0</v>
      </c>
      <c r="AV76" s="221">
        <v>0</v>
      </c>
      <c r="AW76" s="221">
        <v>0</v>
      </c>
      <c r="AX76" s="221">
        <v>0</v>
      </c>
      <c r="AY76" s="221">
        <v>0</v>
      </c>
      <c r="AZ76" s="105" t="s">
        <v>580</v>
      </c>
    </row>
  </sheetData>
  <mergeCells count="32">
    <mergeCell ref="A9:AZ9"/>
    <mergeCell ref="P17:U17"/>
    <mergeCell ref="P15:AA16"/>
    <mergeCell ref="A4:AZ4"/>
    <mergeCell ref="A11:AZ11"/>
    <mergeCell ref="A13:AY13"/>
    <mergeCell ref="AN17:AS17"/>
    <mergeCell ref="AT17:AY17"/>
    <mergeCell ref="AN15:AY16"/>
    <mergeCell ref="V17:AA17"/>
    <mergeCell ref="AB15:AM16"/>
    <mergeCell ref="AB17:AG17"/>
    <mergeCell ref="AH17:AM17"/>
    <mergeCell ref="AZ14:AZ18"/>
    <mergeCell ref="A6:AZ6"/>
    <mergeCell ref="A7:AZ7"/>
    <mergeCell ref="A12:AZ12"/>
    <mergeCell ref="D17:I17"/>
    <mergeCell ref="J17:O17"/>
    <mergeCell ref="A14:A18"/>
    <mergeCell ref="CJ17:CP17"/>
    <mergeCell ref="BV15:CB16"/>
    <mergeCell ref="CC15:CI16"/>
    <mergeCell ref="CJ15:CP16"/>
    <mergeCell ref="BO17:BU17"/>
    <mergeCell ref="BV17:CB17"/>
    <mergeCell ref="D14:O16"/>
    <mergeCell ref="CC17:CI17"/>
    <mergeCell ref="BO15:BU16"/>
    <mergeCell ref="P14:AY14"/>
    <mergeCell ref="C14:C18"/>
    <mergeCell ref="B14:B18"/>
  </mergeCells>
  <pageMargins left="0.70866141732283472" right="0.70866141732283472" top="0.74803149606299213" bottom="0.74803149606299213" header="0.31496062992125984" footer="0.31496062992125984"/>
  <pageSetup paperSize="8" scale="18"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A1:CK75"/>
  <sheetViews>
    <sheetView view="pageBreakPreview" topLeftCell="A51" zoomScale="55" zoomScaleSheetLayoutView="55" workbookViewId="0">
      <selection activeCell="CB52" sqref="CB52"/>
    </sheetView>
  </sheetViews>
  <sheetFormatPr defaultRowHeight="15.75"/>
  <cols>
    <col min="1" max="1" width="11.375" style="1" customWidth="1"/>
    <col min="2" max="2" width="24.5" style="1" customWidth="1"/>
    <col min="3" max="3" width="13.875" style="1" customWidth="1"/>
    <col min="4" max="9" width="6" style="1" customWidth="1"/>
    <col min="10" max="10" width="7.875" style="1" customWidth="1"/>
    <col min="11" max="37" width="6" style="1" customWidth="1"/>
    <col min="38" max="38" width="8.25" style="1" customWidth="1"/>
    <col min="39" max="51" width="6" style="1" customWidth="1"/>
    <col min="52" max="52" width="8.25" style="1" customWidth="1"/>
    <col min="53" max="65" width="6" style="1" customWidth="1"/>
    <col min="66" max="66" width="8.375" style="1" customWidth="1"/>
    <col min="67" max="79" width="6" style="1" customWidth="1"/>
    <col min="80" max="80" width="8.75" style="1" customWidth="1"/>
    <col min="81" max="87" width="6" style="1" customWidth="1"/>
    <col min="88" max="88" width="23.5" style="1" customWidth="1"/>
    <col min="89" max="98" width="5" style="1" customWidth="1"/>
    <col min="99" max="16384" width="9" style="1"/>
  </cols>
  <sheetData>
    <row r="1" spans="1:89" ht="18.75">
      <c r="AF1" s="2"/>
      <c r="AG1" s="2"/>
      <c r="AH1" s="2"/>
      <c r="AI1" s="2"/>
      <c r="AJ1" s="2"/>
      <c r="AK1" s="2"/>
      <c r="AL1" s="2"/>
      <c r="AM1" s="2"/>
      <c r="AN1" s="2"/>
      <c r="AO1" s="2"/>
      <c r="AP1" s="2"/>
      <c r="AS1" s="25" t="s">
        <v>324</v>
      </c>
    </row>
    <row r="2" spans="1:89" ht="18.75">
      <c r="AF2" s="2"/>
      <c r="AG2" s="2"/>
      <c r="AH2" s="2"/>
      <c r="AI2" s="2"/>
      <c r="AJ2" s="2"/>
      <c r="AK2" s="2"/>
      <c r="AL2" s="2"/>
      <c r="AM2" s="2"/>
      <c r="AN2" s="2"/>
      <c r="AO2" s="2"/>
      <c r="AP2" s="2"/>
      <c r="AS2" s="14" t="s">
        <v>1</v>
      </c>
    </row>
    <row r="3" spans="1:89" ht="18.75">
      <c r="AF3" s="2"/>
      <c r="AG3" s="2"/>
      <c r="AH3" s="2"/>
      <c r="AI3" s="2"/>
      <c r="AJ3" s="2"/>
      <c r="AK3" s="2"/>
      <c r="AL3" s="2"/>
      <c r="AM3" s="2"/>
      <c r="AN3" s="2"/>
      <c r="AO3" s="2"/>
      <c r="AP3" s="2"/>
      <c r="AS3" s="14" t="s">
        <v>695</v>
      </c>
    </row>
    <row r="4" spans="1:89">
      <c r="A4" s="288" t="s">
        <v>372</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row>
    <row r="5" spans="1:89">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row>
    <row r="6" spans="1:89" ht="18.75">
      <c r="A6" s="244" t="s">
        <v>766</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row>
    <row r="7" spans="1:89">
      <c r="A7" s="245" t="s">
        <v>289</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row>
    <row r="8" spans="1:89" ht="16.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17"/>
      <c r="AU8" s="2"/>
      <c r="AV8" s="5"/>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5"/>
    </row>
    <row r="9" spans="1:89">
      <c r="A9" s="246" t="s">
        <v>756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row>
    <row r="10" spans="1:89" ht="15.75" customHeight="1">
      <c r="A10" s="289"/>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row>
    <row r="11" spans="1:89" ht="18.75">
      <c r="A11" s="241" t="s">
        <v>816</v>
      </c>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row>
    <row r="12" spans="1:89">
      <c r="A12" s="246" t="s">
        <v>154</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row>
    <row r="13" spans="1:89">
      <c r="A13" s="314"/>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c r="CI13" s="314"/>
    </row>
    <row r="14" spans="1:89" ht="24.75" customHeight="1">
      <c r="A14" s="283" t="s">
        <v>160</v>
      </c>
      <c r="B14" s="283" t="s">
        <v>30</v>
      </c>
      <c r="C14" s="283" t="s">
        <v>4</v>
      </c>
      <c r="D14" s="255" t="s">
        <v>57</v>
      </c>
      <c r="E14" s="255"/>
      <c r="F14" s="255"/>
      <c r="G14" s="255"/>
      <c r="H14" s="255"/>
      <c r="I14" s="255"/>
      <c r="J14" s="255"/>
      <c r="K14" s="255"/>
      <c r="L14" s="255"/>
      <c r="M14" s="255"/>
      <c r="N14" s="255"/>
      <c r="O14" s="255"/>
      <c r="P14" s="255"/>
      <c r="Q14" s="255"/>
      <c r="R14" s="274" t="s">
        <v>817</v>
      </c>
      <c r="S14" s="275"/>
      <c r="T14" s="275"/>
      <c r="U14" s="275"/>
      <c r="V14" s="275"/>
      <c r="W14" s="275"/>
      <c r="X14" s="275"/>
      <c r="Y14" s="275"/>
      <c r="Z14" s="275"/>
      <c r="AA14" s="275"/>
      <c r="AB14" s="275"/>
      <c r="AC14" s="275"/>
      <c r="AD14" s="275"/>
      <c r="AE14" s="276"/>
      <c r="AF14" s="323" t="s">
        <v>320</v>
      </c>
      <c r="AG14" s="323"/>
      <c r="AH14" s="323"/>
      <c r="AI14" s="323"/>
      <c r="AJ14" s="323"/>
      <c r="AK14" s="323"/>
      <c r="AL14" s="323"/>
      <c r="AM14" s="323"/>
      <c r="AN14" s="323"/>
      <c r="AO14" s="323"/>
      <c r="AP14" s="323"/>
      <c r="AQ14" s="323"/>
      <c r="AR14" s="323"/>
      <c r="AS14" s="323"/>
      <c r="AT14" s="323" t="s">
        <v>320</v>
      </c>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280" t="s">
        <v>157</v>
      </c>
    </row>
    <row r="15" spans="1:89" ht="29.25" customHeight="1">
      <c r="A15" s="283"/>
      <c r="B15" s="283"/>
      <c r="C15" s="283"/>
      <c r="D15" s="255"/>
      <c r="E15" s="255"/>
      <c r="F15" s="255"/>
      <c r="G15" s="255"/>
      <c r="H15" s="255"/>
      <c r="I15" s="255"/>
      <c r="J15" s="255"/>
      <c r="K15" s="255"/>
      <c r="L15" s="255"/>
      <c r="M15" s="255"/>
      <c r="N15" s="255"/>
      <c r="O15" s="255"/>
      <c r="P15" s="255"/>
      <c r="Q15" s="255"/>
      <c r="R15" s="256"/>
      <c r="S15" s="257"/>
      <c r="T15" s="257"/>
      <c r="U15" s="257"/>
      <c r="V15" s="257"/>
      <c r="W15" s="257"/>
      <c r="X15" s="257"/>
      <c r="Y15" s="257"/>
      <c r="Z15" s="257"/>
      <c r="AA15" s="257"/>
      <c r="AB15" s="257"/>
      <c r="AC15" s="257"/>
      <c r="AD15" s="257"/>
      <c r="AE15" s="258"/>
      <c r="AF15" s="287" t="s">
        <v>760</v>
      </c>
      <c r="AG15" s="287"/>
      <c r="AH15" s="287"/>
      <c r="AI15" s="287"/>
      <c r="AJ15" s="287"/>
      <c r="AK15" s="287"/>
      <c r="AL15" s="287"/>
      <c r="AM15" s="287"/>
      <c r="AN15" s="287"/>
      <c r="AO15" s="287"/>
      <c r="AP15" s="287"/>
      <c r="AQ15" s="287"/>
      <c r="AR15" s="287"/>
      <c r="AS15" s="287"/>
      <c r="AT15" s="287" t="s">
        <v>761</v>
      </c>
      <c r="AU15" s="287"/>
      <c r="AV15" s="287"/>
      <c r="AW15" s="287"/>
      <c r="AX15" s="287"/>
      <c r="AY15" s="287"/>
      <c r="AZ15" s="287"/>
      <c r="BA15" s="287"/>
      <c r="BB15" s="287"/>
      <c r="BC15" s="287"/>
      <c r="BD15" s="287"/>
      <c r="BE15" s="287"/>
      <c r="BF15" s="287"/>
      <c r="BG15" s="287"/>
      <c r="BH15" s="287" t="s">
        <v>762</v>
      </c>
      <c r="BI15" s="287"/>
      <c r="BJ15" s="287"/>
      <c r="BK15" s="287"/>
      <c r="BL15" s="287"/>
      <c r="BM15" s="287"/>
      <c r="BN15" s="287"/>
      <c r="BO15" s="287"/>
      <c r="BP15" s="287"/>
      <c r="BQ15" s="287"/>
      <c r="BR15" s="287"/>
      <c r="BS15" s="287"/>
      <c r="BT15" s="287"/>
      <c r="BU15" s="287"/>
      <c r="BV15" s="282" t="s">
        <v>42</v>
      </c>
      <c r="BW15" s="282"/>
      <c r="BX15" s="282"/>
      <c r="BY15" s="282"/>
      <c r="BZ15" s="282"/>
      <c r="CA15" s="282"/>
      <c r="CB15" s="282"/>
      <c r="CC15" s="282"/>
      <c r="CD15" s="282"/>
      <c r="CE15" s="282"/>
      <c r="CF15" s="282"/>
      <c r="CG15" s="282"/>
      <c r="CH15" s="282"/>
      <c r="CI15" s="282"/>
      <c r="CJ15" s="280"/>
    </row>
    <row r="16" spans="1:89" ht="45" customHeight="1">
      <c r="A16" s="283"/>
      <c r="B16" s="283"/>
      <c r="C16" s="283"/>
      <c r="D16" s="287" t="s">
        <v>19</v>
      </c>
      <c r="E16" s="287"/>
      <c r="F16" s="287"/>
      <c r="G16" s="287"/>
      <c r="H16" s="287"/>
      <c r="I16" s="287"/>
      <c r="J16" s="287"/>
      <c r="K16" s="283" t="s">
        <v>156</v>
      </c>
      <c r="L16" s="283"/>
      <c r="M16" s="283"/>
      <c r="N16" s="283"/>
      <c r="O16" s="283"/>
      <c r="P16" s="283"/>
      <c r="Q16" s="283"/>
      <c r="R16" s="287" t="s">
        <v>382</v>
      </c>
      <c r="S16" s="287"/>
      <c r="T16" s="287"/>
      <c r="U16" s="287"/>
      <c r="V16" s="287"/>
      <c r="W16" s="287"/>
      <c r="X16" s="287"/>
      <c r="Y16" s="283" t="s">
        <v>156</v>
      </c>
      <c r="Z16" s="283"/>
      <c r="AA16" s="283"/>
      <c r="AB16" s="283"/>
      <c r="AC16" s="283"/>
      <c r="AD16" s="283"/>
      <c r="AE16" s="283"/>
      <c r="AF16" s="287" t="s">
        <v>382</v>
      </c>
      <c r="AG16" s="287"/>
      <c r="AH16" s="287"/>
      <c r="AI16" s="287"/>
      <c r="AJ16" s="287"/>
      <c r="AK16" s="287"/>
      <c r="AL16" s="287"/>
      <c r="AM16" s="283" t="s">
        <v>156</v>
      </c>
      <c r="AN16" s="283"/>
      <c r="AO16" s="283"/>
      <c r="AP16" s="283"/>
      <c r="AQ16" s="283"/>
      <c r="AR16" s="283"/>
      <c r="AS16" s="283"/>
      <c r="AT16" s="287" t="s">
        <v>382</v>
      </c>
      <c r="AU16" s="287"/>
      <c r="AV16" s="287"/>
      <c r="AW16" s="287"/>
      <c r="AX16" s="287"/>
      <c r="AY16" s="287"/>
      <c r="AZ16" s="287"/>
      <c r="BA16" s="283" t="s">
        <v>156</v>
      </c>
      <c r="BB16" s="283"/>
      <c r="BC16" s="283"/>
      <c r="BD16" s="283"/>
      <c r="BE16" s="283"/>
      <c r="BF16" s="283"/>
      <c r="BG16" s="283"/>
      <c r="BH16" s="287" t="s">
        <v>382</v>
      </c>
      <c r="BI16" s="287"/>
      <c r="BJ16" s="287"/>
      <c r="BK16" s="287"/>
      <c r="BL16" s="287"/>
      <c r="BM16" s="287"/>
      <c r="BN16" s="287"/>
      <c r="BO16" s="283" t="s">
        <v>156</v>
      </c>
      <c r="BP16" s="283"/>
      <c r="BQ16" s="283"/>
      <c r="BR16" s="283"/>
      <c r="BS16" s="283"/>
      <c r="BT16" s="283"/>
      <c r="BU16" s="283"/>
      <c r="BV16" s="287" t="s">
        <v>382</v>
      </c>
      <c r="BW16" s="287"/>
      <c r="BX16" s="287"/>
      <c r="BY16" s="287"/>
      <c r="BZ16" s="287"/>
      <c r="CA16" s="287"/>
      <c r="CB16" s="287"/>
      <c r="CC16" s="283" t="s">
        <v>156</v>
      </c>
      <c r="CD16" s="283"/>
      <c r="CE16" s="283"/>
      <c r="CF16" s="283"/>
      <c r="CG16" s="283"/>
      <c r="CH16" s="283"/>
      <c r="CI16" s="283"/>
      <c r="CJ16" s="280"/>
    </row>
    <row r="17" spans="1:88" ht="60.75" customHeight="1">
      <c r="A17" s="283"/>
      <c r="B17" s="283"/>
      <c r="C17" s="283"/>
      <c r="D17" s="93" t="s">
        <v>5</v>
      </c>
      <c r="E17" s="93" t="s">
        <v>6</v>
      </c>
      <c r="F17" s="93" t="s">
        <v>190</v>
      </c>
      <c r="G17" s="93" t="s">
        <v>174</v>
      </c>
      <c r="H17" s="93" t="s">
        <v>175</v>
      </c>
      <c r="I17" s="93" t="s">
        <v>2</v>
      </c>
      <c r="J17" s="86" t="s">
        <v>141</v>
      </c>
      <c r="K17" s="93" t="s">
        <v>5</v>
      </c>
      <c r="L17" s="93" t="s">
        <v>6</v>
      </c>
      <c r="M17" s="93" t="s">
        <v>190</v>
      </c>
      <c r="N17" s="93" t="s">
        <v>174</v>
      </c>
      <c r="O17" s="93" t="s">
        <v>175</v>
      </c>
      <c r="P17" s="93" t="s">
        <v>2</v>
      </c>
      <c r="Q17" s="86" t="s">
        <v>141</v>
      </c>
      <c r="R17" s="93" t="s">
        <v>5</v>
      </c>
      <c r="S17" s="93" t="s">
        <v>6</v>
      </c>
      <c r="T17" s="93" t="s">
        <v>190</v>
      </c>
      <c r="U17" s="93" t="s">
        <v>174</v>
      </c>
      <c r="V17" s="93" t="s">
        <v>175</v>
      </c>
      <c r="W17" s="93" t="s">
        <v>2</v>
      </c>
      <c r="X17" s="86" t="s">
        <v>141</v>
      </c>
      <c r="Y17" s="93" t="s">
        <v>5</v>
      </c>
      <c r="Z17" s="93" t="s">
        <v>6</v>
      </c>
      <c r="AA17" s="93" t="s">
        <v>190</v>
      </c>
      <c r="AB17" s="93" t="s">
        <v>174</v>
      </c>
      <c r="AC17" s="93" t="s">
        <v>175</v>
      </c>
      <c r="AD17" s="93" t="s">
        <v>2</v>
      </c>
      <c r="AE17" s="86" t="s">
        <v>141</v>
      </c>
      <c r="AF17" s="93" t="s">
        <v>5</v>
      </c>
      <c r="AG17" s="93" t="s">
        <v>6</v>
      </c>
      <c r="AH17" s="93" t="s">
        <v>190</v>
      </c>
      <c r="AI17" s="93" t="s">
        <v>174</v>
      </c>
      <c r="AJ17" s="93" t="s">
        <v>175</v>
      </c>
      <c r="AK17" s="93" t="s">
        <v>2</v>
      </c>
      <c r="AL17" s="86" t="s">
        <v>141</v>
      </c>
      <c r="AM17" s="93" t="s">
        <v>5</v>
      </c>
      <c r="AN17" s="93" t="s">
        <v>6</v>
      </c>
      <c r="AO17" s="93" t="s">
        <v>190</v>
      </c>
      <c r="AP17" s="93" t="s">
        <v>174</v>
      </c>
      <c r="AQ17" s="93" t="s">
        <v>175</v>
      </c>
      <c r="AR17" s="93" t="s">
        <v>2</v>
      </c>
      <c r="AS17" s="86" t="s">
        <v>141</v>
      </c>
      <c r="AT17" s="93" t="s">
        <v>5</v>
      </c>
      <c r="AU17" s="93" t="s">
        <v>6</v>
      </c>
      <c r="AV17" s="93" t="s">
        <v>190</v>
      </c>
      <c r="AW17" s="93" t="s">
        <v>174</v>
      </c>
      <c r="AX17" s="93" t="s">
        <v>175</v>
      </c>
      <c r="AY17" s="93" t="s">
        <v>2</v>
      </c>
      <c r="AZ17" s="86" t="s">
        <v>141</v>
      </c>
      <c r="BA17" s="93" t="s">
        <v>5</v>
      </c>
      <c r="BB17" s="93" t="s">
        <v>6</v>
      </c>
      <c r="BC17" s="93" t="s">
        <v>190</v>
      </c>
      <c r="BD17" s="93" t="s">
        <v>174</v>
      </c>
      <c r="BE17" s="93" t="s">
        <v>175</v>
      </c>
      <c r="BF17" s="93" t="s">
        <v>2</v>
      </c>
      <c r="BG17" s="86" t="s">
        <v>141</v>
      </c>
      <c r="BH17" s="93" t="s">
        <v>5</v>
      </c>
      <c r="BI17" s="93" t="s">
        <v>6</v>
      </c>
      <c r="BJ17" s="93" t="s">
        <v>190</v>
      </c>
      <c r="BK17" s="93" t="s">
        <v>174</v>
      </c>
      <c r="BL17" s="93" t="s">
        <v>175</v>
      </c>
      <c r="BM17" s="93" t="s">
        <v>2</v>
      </c>
      <c r="BN17" s="86" t="s">
        <v>141</v>
      </c>
      <c r="BO17" s="93" t="s">
        <v>5</v>
      </c>
      <c r="BP17" s="93" t="s">
        <v>6</v>
      </c>
      <c r="BQ17" s="93" t="s">
        <v>190</v>
      </c>
      <c r="BR17" s="93" t="s">
        <v>174</v>
      </c>
      <c r="BS17" s="93" t="s">
        <v>175</v>
      </c>
      <c r="BT17" s="93" t="s">
        <v>2</v>
      </c>
      <c r="BU17" s="86" t="s">
        <v>141</v>
      </c>
      <c r="BV17" s="93" t="s">
        <v>5</v>
      </c>
      <c r="BW17" s="93" t="s">
        <v>6</v>
      </c>
      <c r="BX17" s="93" t="s">
        <v>190</v>
      </c>
      <c r="BY17" s="93" t="s">
        <v>174</v>
      </c>
      <c r="BZ17" s="93" t="s">
        <v>175</v>
      </c>
      <c r="CA17" s="93" t="s">
        <v>2</v>
      </c>
      <c r="CB17" s="86" t="s">
        <v>141</v>
      </c>
      <c r="CC17" s="93" t="s">
        <v>5</v>
      </c>
      <c r="CD17" s="93" t="s">
        <v>6</v>
      </c>
      <c r="CE17" s="93" t="s">
        <v>190</v>
      </c>
      <c r="CF17" s="93" t="s">
        <v>174</v>
      </c>
      <c r="CG17" s="93" t="s">
        <v>175</v>
      </c>
      <c r="CH17" s="93" t="s">
        <v>2</v>
      </c>
      <c r="CI17" s="86" t="s">
        <v>141</v>
      </c>
      <c r="CJ17" s="280"/>
    </row>
    <row r="18" spans="1:88">
      <c r="A18" s="147">
        <v>1</v>
      </c>
      <c r="B18" s="147">
        <v>2</v>
      </c>
      <c r="C18" s="147">
        <v>3</v>
      </c>
      <c r="D18" s="145" t="s">
        <v>101</v>
      </c>
      <c r="E18" s="145" t="s">
        <v>102</v>
      </c>
      <c r="F18" s="145" t="s">
        <v>103</v>
      </c>
      <c r="G18" s="145" t="s">
        <v>104</v>
      </c>
      <c r="H18" s="145" t="s">
        <v>105</v>
      </c>
      <c r="I18" s="145" t="s">
        <v>106</v>
      </c>
      <c r="J18" s="145" t="s">
        <v>166</v>
      </c>
      <c r="K18" s="145" t="s">
        <v>167</v>
      </c>
      <c r="L18" s="145" t="s">
        <v>168</v>
      </c>
      <c r="M18" s="145" t="s">
        <v>169</v>
      </c>
      <c r="N18" s="145" t="s">
        <v>170</v>
      </c>
      <c r="O18" s="145" t="s">
        <v>171</v>
      </c>
      <c r="P18" s="145" t="s">
        <v>172</v>
      </c>
      <c r="Q18" s="145" t="s">
        <v>173</v>
      </c>
      <c r="R18" s="145" t="s">
        <v>191</v>
      </c>
      <c r="S18" s="145" t="s">
        <v>192</v>
      </c>
      <c r="T18" s="145" t="s">
        <v>193</v>
      </c>
      <c r="U18" s="145" t="s">
        <v>194</v>
      </c>
      <c r="V18" s="145" t="s">
        <v>195</v>
      </c>
      <c r="W18" s="145" t="s">
        <v>196</v>
      </c>
      <c r="X18" s="145" t="s">
        <v>197</v>
      </c>
      <c r="Y18" s="145" t="s">
        <v>198</v>
      </c>
      <c r="Z18" s="145" t="s">
        <v>199</v>
      </c>
      <c r="AA18" s="145" t="s">
        <v>200</v>
      </c>
      <c r="AB18" s="145" t="s">
        <v>201</v>
      </c>
      <c r="AC18" s="145" t="s">
        <v>202</v>
      </c>
      <c r="AD18" s="145" t="s">
        <v>203</v>
      </c>
      <c r="AE18" s="145" t="s">
        <v>204</v>
      </c>
      <c r="AF18" s="145" t="s">
        <v>229</v>
      </c>
      <c r="AG18" s="145" t="s">
        <v>230</v>
      </c>
      <c r="AH18" s="145" t="s">
        <v>231</v>
      </c>
      <c r="AI18" s="145" t="s">
        <v>232</v>
      </c>
      <c r="AJ18" s="145" t="s">
        <v>233</v>
      </c>
      <c r="AK18" s="145" t="s">
        <v>234</v>
      </c>
      <c r="AL18" s="145" t="s">
        <v>235</v>
      </c>
      <c r="AM18" s="145" t="s">
        <v>236</v>
      </c>
      <c r="AN18" s="145" t="s">
        <v>237</v>
      </c>
      <c r="AO18" s="145" t="s">
        <v>238</v>
      </c>
      <c r="AP18" s="145" t="s">
        <v>239</v>
      </c>
      <c r="AQ18" s="145" t="s">
        <v>240</v>
      </c>
      <c r="AR18" s="145" t="s">
        <v>241</v>
      </c>
      <c r="AS18" s="145" t="s">
        <v>242</v>
      </c>
      <c r="AT18" s="145" t="s">
        <v>246</v>
      </c>
      <c r="AU18" s="145" t="s">
        <v>247</v>
      </c>
      <c r="AV18" s="145" t="s">
        <v>248</v>
      </c>
      <c r="AW18" s="145" t="s">
        <v>249</v>
      </c>
      <c r="AX18" s="145" t="s">
        <v>250</v>
      </c>
      <c r="AY18" s="145" t="s">
        <v>251</v>
      </c>
      <c r="AZ18" s="145" t="s">
        <v>252</v>
      </c>
      <c r="BA18" s="145" t="s">
        <v>253</v>
      </c>
      <c r="BB18" s="145" t="s">
        <v>254</v>
      </c>
      <c r="BC18" s="145" t="s">
        <v>255</v>
      </c>
      <c r="BD18" s="145" t="s">
        <v>256</v>
      </c>
      <c r="BE18" s="145" t="s">
        <v>257</v>
      </c>
      <c r="BF18" s="145" t="s">
        <v>258</v>
      </c>
      <c r="BG18" s="145" t="s">
        <v>259</v>
      </c>
      <c r="BH18" s="145" t="s">
        <v>260</v>
      </c>
      <c r="BI18" s="145" t="s">
        <v>261</v>
      </c>
      <c r="BJ18" s="145" t="s">
        <v>262</v>
      </c>
      <c r="BK18" s="145" t="s">
        <v>263</v>
      </c>
      <c r="BL18" s="145" t="s">
        <v>264</v>
      </c>
      <c r="BM18" s="145" t="s">
        <v>265</v>
      </c>
      <c r="BN18" s="145" t="s">
        <v>266</v>
      </c>
      <c r="BO18" s="145" t="s">
        <v>267</v>
      </c>
      <c r="BP18" s="145" t="s">
        <v>268</v>
      </c>
      <c r="BQ18" s="145" t="s">
        <v>269</v>
      </c>
      <c r="BR18" s="145" t="s">
        <v>270</v>
      </c>
      <c r="BS18" s="145" t="s">
        <v>271</v>
      </c>
      <c r="BT18" s="145" t="s">
        <v>272</v>
      </c>
      <c r="BU18" s="145" t="s">
        <v>273</v>
      </c>
      <c r="BV18" s="145" t="s">
        <v>274</v>
      </c>
      <c r="BW18" s="145" t="s">
        <v>275</v>
      </c>
      <c r="BX18" s="145" t="s">
        <v>276</v>
      </c>
      <c r="BY18" s="145" t="s">
        <v>277</v>
      </c>
      <c r="BZ18" s="145" t="s">
        <v>278</v>
      </c>
      <c r="CA18" s="145" t="s">
        <v>279</v>
      </c>
      <c r="CB18" s="145" t="s">
        <v>280</v>
      </c>
      <c r="CC18" s="145" t="s">
        <v>281</v>
      </c>
      <c r="CD18" s="145" t="s">
        <v>282</v>
      </c>
      <c r="CE18" s="145" t="s">
        <v>283</v>
      </c>
      <c r="CF18" s="145" t="s">
        <v>284</v>
      </c>
      <c r="CG18" s="145" t="s">
        <v>285</v>
      </c>
      <c r="CH18" s="145" t="s">
        <v>286</v>
      </c>
      <c r="CI18" s="145" t="s">
        <v>287</v>
      </c>
      <c r="CJ18" s="147">
        <v>8</v>
      </c>
    </row>
    <row r="19" spans="1:88" ht="47.25">
      <c r="A19" s="75" t="s">
        <v>627</v>
      </c>
      <c r="B19" s="190" t="s">
        <v>628</v>
      </c>
      <c r="C19" s="196" t="s">
        <v>700</v>
      </c>
      <c r="D19" s="105">
        <f>D21</f>
        <v>0</v>
      </c>
      <c r="E19" s="105">
        <f t="shared" ref="E19:BP19" si="0">E21</f>
        <v>0</v>
      </c>
      <c r="F19" s="105">
        <f t="shared" si="0"/>
        <v>0</v>
      </c>
      <c r="G19" s="105">
        <f t="shared" si="0"/>
        <v>0</v>
      </c>
      <c r="H19" s="105">
        <f t="shared" si="0"/>
        <v>0</v>
      </c>
      <c r="I19" s="105">
        <f t="shared" si="0"/>
        <v>0</v>
      </c>
      <c r="J19" s="105">
        <f t="shared" si="0"/>
        <v>0</v>
      </c>
      <c r="K19" s="105">
        <f t="shared" si="0"/>
        <v>0</v>
      </c>
      <c r="L19" s="105">
        <f t="shared" si="0"/>
        <v>0</v>
      </c>
      <c r="M19" s="105">
        <f t="shared" si="0"/>
        <v>0</v>
      </c>
      <c r="N19" s="105">
        <f t="shared" si="0"/>
        <v>0</v>
      </c>
      <c r="O19" s="105">
        <f t="shared" si="0"/>
        <v>0</v>
      </c>
      <c r="P19" s="105">
        <f t="shared" si="0"/>
        <v>0</v>
      </c>
      <c r="Q19" s="105">
        <f t="shared" si="0"/>
        <v>0</v>
      </c>
      <c r="R19" s="105">
        <f t="shared" si="0"/>
        <v>0</v>
      </c>
      <c r="S19" s="105">
        <f t="shared" si="0"/>
        <v>0</v>
      </c>
      <c r="T19" s="105">
        <f t="shared" si="0"/>
        <v>0</v>
      </c>
      <c r="U19" s="105">
        <f t="shared" si="0"/>
        <v>0</v>
      </c>
      <c r="V19" s="105">
        <f t="shared" si="0"/>
        <v>0</v>
      </c>
      <c r="W19" s="105">
        <f t="shared" si="0"/>
        <v>0</v>
      </c>
      <c r="X19" s="105">
        <f t="shared" si="0"/>
        <v>0</v>
      </c>
      <c r="Y19" s="105">
        <f t="shared" si="0"/>
        <v>0</v>
      </c>
      <c r="Z19" s="105">
        <f t="shared" si="0"/>
        <v>0</v>
      </c>
      <c r="AA19" s="105">
        <f t="shared" si="0"/>
        <v>0</v>
      </c>
      <c r="AB19" s="105">
        <f t="shared" si="0"/>
        <v>0</v>
      </c>
      <c r="AC19" s="105">
        <f t="shared" si="0"/>
        <v>0</v>
      </c>
      <c r="AD19" s="105">
        <f t="shared" si="0"/>
        <v>0</v>
      </c>
      <c r="AE19" s="105">
        <f t="shared" si="0"/>
        <v>0</v>
      </c>
      <c r="AF19" s="105">
        <f t="shared" si="0"/>
        <v>0</v>
      </c>
      <c r="AG19" s="105">
        <f t="shared" si="0"/>
        <v>0</v>
      </c>
      <c r="AH19" s="105">
        <f t="shared" si="0"/>
        <v>0</v>
      </c>
      <c r="AI19" s="105">
        <f t="shared" si="0"/>
        <v>0</v>
      </c>
      <c r="AJ19" s="105">
        <f t="shared" si="0"/>
        <v>0</v>
      </c>
      <c r="AK19" s="105">
        <f t="shared" si="0"/>
        <v>0</v>
      </c>
      <c r="AL19" s="105">
        <f t="shared" si="0"/>
        <v>0</v>
      </c>
      <c r="AM19" s="105">
        <f t="shared" si="0"/>
        <v>0</v>
      </c>
      <c r="AN19" s="105">
        <f t="shared" si="0"/>
        <v>0</v>
      </c>
      <c r="AO19" s="105">
        <f t="shared" si="0"/>
        <v>0</v>
      </c>
      <c r="AP19" s="105">
        <f t="shared" si="0"/>
        <v>0</v>
      </c>
      <c r="AQ19" s="105">
        <f t="shared" si="0"/>
        <v>0</v>
      </c>
      <c r="AR19" s="105">
        <f t="shared" si="0"/>
        <v>0</v>
      </c>
      <c r="AS19" s="105">
        <f t="shared" si="0"/>
        <v>0</v>
      </c>
      <c r="AT19" s="105">
        <f t="shared" si="0"/>
        <v>0</v>
      </c>
      <c r="AU19" s="105">
        <f t="shared" si="0"/>
        <v>0</v>
      </c>
      <c r="AV19" s="105">
        <f t="shared" si="0"/>
        <v>0</v>
      </c>
      <c r="AW19" s="105">
        <f t="shared" si="0"/>
        <v>0</v>
      </c>
      <c r="AX19" s="105">
        <f t="shared" si="0"/>
        <v>0</v>
      </c>
      <c r="AY19" s="105">
        <f t="shared" si="0"/>
        <v>0</v>
      </c>
      <c r="AZ19" s="105">
        <f t="shared" si="0"/>
        <v>0</v>
      </c>
      <c r="BA19" s="105">
        <f t="shared" si="0"/>
        <v>0</v>
      </c>
      <c r="BB19" s="105">
        <f t="shared" si="0"/>
        <v>0</v>
      </c>
      <c r="BC19" s="105">
        <f t="shared" si="0"/>
        <v>0</v>
      </c>
      <c r="BD19" s="105">
        <f t="shared" si="0"/>
        <v>0</v>
      </c>
      <c r="BE19" s="105">
        <f t="shared" si="0"/>
        <v>0</v>
      </c>
      <c r="BF19" s="105">
        <f t="shared" si="0"/>
        <v>0</v>
      </c>
      <c r="BG19" s="105">
        <f t="shared" si="0"/>
        <v>0</v>
      </c>
      <c r="BH19" s="105">
        <f t="shared" si="0"/>
        <v>0</v>
      </c>
      <c r="BI19" s="105">
        <f t="shared" si="0"/>
        <v>0</v>
      </c>
      <c r="BJ19" s="105">
        <f t="shared" si="0"/>
        <v>0</v>
      </c>
      <c r="BK19" s="105">
        <f t="shared" si="0"/>
        <v>0</v>
      </c>
      <c r="BL19" s="105">
        <f t="shared" si="0"/>
        <v>0</v>
      </c>
      <c r="BM19" s="105">
        <f t="shared" si="0"/>
        <v>0</v>
      </c>
      <c r="BN19" s="105">
        <f t="shared" si="0"/>
        <v>0</v>
      </c>
      <c r="BO19" s="105">
        <f t="shared" si="0"/>
        <v>0</v>
      </c>
      <c r="BP19" s="105">
        <f t="shared" si="0"/>
        <v>0</v>
      </c>
      <c r="BQ19" s="105">
        <f t="shared" ref="BQ19:CJ19" si="1">BQ21</f>
        <v>0</v>
      </c>
      <c r="BR19" s="105">
        <f t="shared" si="1"/>
        <v>0</v>
      </c>
      <c r="BS19" s="105">
        <f t="shared" si="1"/>
        <v>0</v>
      </c>
      <c r="BT19" s="105">
        <f t="shared" si="1"/>
        <v>0</v>
      </c>
      <c r="BU19" s="105">
        <f t="shared" si="1"/>
        <v>0</v>
      </c>
      <c r="BV19" s="105">
        <f t="shared" si="1"/>
        <v>0</v>
      </c>
      <c r="BW19" s="105">
        <f t="shared" si="1"/>
        <v>0</v>
      </c>
      <c r="BX19" s="105">
        <f t="shared" si="1"/>
        <v>0</v>
      </c>
      <c r="BY19" s="105">
        <f t="shared" si="1"/>
        <v>0</v>
      </c>
      <c r="BZ19" s="105">
        <f t="shared" si="1"/>
        <v>0</v>
      </c>
      <c r="CA19" s="105">
        <f t="shared" si="1"/>
        <v>0</v>
      </c>
      <c r="CB19" s="105">
        <f t="shared" si="1"/>
        <v>0</v>
      </c>
      <c r="CC19" s="105">
        <f t="shared" si="1"/>
        <v>0</v>
      </c>
      <c r="CD19" s="105">
        <f t="shared" si="1"/>
        <v>0</v>
      </c>
      <c r="CE19" s="105">
        <f t="shared" si="1"/>
        <v>0</v>
      </c>
      <c r="CF19" s="105">
        <f t="shared" si="1"/>
        <v>0</v>
      </c>
      <c r="CG19" s="105">
        <f t="shared" si="1"/>
        <v>0</v>
      </c>
      <c r="CH19" s="105">
        <f t="shared" si="1"/>
        <v>0</v>
      </c>
      <c r="CI19" s="105">
        <f t="shared" si="1"/>
        <v>0</v>
      </c>
      <c r="CJ19" s="105" t="str">
        <f t="shared" si="1"/>
        <v>нд</v>
      </c>
    </row>
    <row r="20" spans="1:88" ht="31.5">
      <c r="A20" s="75" t="s">
        <v>629</v>
      </c>
      <c r="B20" s="190" t="s">
        <v>630</v>
      </c>
      <c r="C20" s="196" t="s">
        <v>700</v>
      </c>
      <c r="D20" s="221">
        <v>0</v>
      </c>
      <c r="E20" s="221">
        <v>0</v>
      </c>
      <c r="F20" s="221">
        <v>0</v>
      </c>
      <c r="G20" s="221">
        <v>0</v>
      </c>
      <c r="H20" s="221">
        <v>0</v>
      </c>
      <c r="I20" s="221">
        <v>0</v>
      </c>
      <c r="J20" s="221">
        <v>0</v>
      </c>
      <c r="K20" s="221">
        <v>0</v>
      </c>
      <c r="L20" s="221">
        <v>0</v>
      </c>
      <c r="M20" s="221">
        <v>0</v>
      </c>
      <c r="N20" s="221">
        <v>0</v>
      </c>
      <c r="O20" s="221">
        <v>0</v>
      </c>
      <c r="P20" s="221">
        <v>0</v>
      </c>
      <c r="Q20" s="221">
        <v>0</v>
      </c>
      <c r="R20" s="221">
        <v>0</v>
      </c>
      <c r="S20" s="221">
        <v>0</v>
      </c>
      <c r="T20" s="221">
        <v>0</v>
      </c>
      <c r="U20" s="221">
        <v>0</v>
      </c>
      <c r="V20" s="221">
        <v>0</v>
      </c>
      <c r="W20" s="221">
        <v>0</v>
      </c>
      <c r="X20" s="221">
        <v>0</v>
      </c>
      <c r="Y20" s="221">
        <v>0</v>
      </c>
      <c r="Z20" s="221">
        <v>0</v>
      </c>
      <c r="AA20" s="221">
        <v>0</v>
      </c>
      <c r="AB20" s="221">
        <v>0</v>
      </c>
      <c r="AC20" s="221">
        <v>0</v>
      </c>
      <c r="AD20" s="221">
        <v>0</v>
      </c>
      <c r="AE20" s="221">
        <v>0</v>
      </c>
      <c r="AF20" s="221">
        <v>0</v>
      </c>
      <c r="AG20" s="221">
        <v>0</v>
      </c>
      <c r="AH20" s="221">
        <v>0</v>
      </c>
      <c r="AI20" s="221">
        <v>0</v>
      </c>
      <c r="AJ20" s="221">
        <v>0</v>
      </c>
      <c r="AK20" s="221">
        <v>0</v>
      </c>
      <c r="AL20" s="221">
        <v>0</v>
      </c>
      <c r="AM20" s="221">
        <v>0</v>
      </c>
      <c r="AN20" s="221">
        <v>0</v>
      </c>
      <c r="AO20" s="221">
        <v>0</v>
      </c>
      <c r="AP20" s="221">
        <v>0</v>
      </c>
      <c r="AQ20" s="221">
        <v>0</v>
      </c>
      <c r="AR20" s="221">
        <v>0</v>
      </c>
      <c r="AS20" s="221">
        <v>0</v>
      </c>
      <c r="AT20" s="221">
        <v>0</v>
      </c>
      <c r="AU20" s="221">
        <v>0</v>
      </c>
      <c r="AV20" s="221">
        <v>0</v>
      </c>
      <c r="AW20" s="221">
        <v>0</v>
      </c>
      <c r="AX20" s="221">
        <v>0</v>
      </c>
      <c r="AY20" s="221">
        <v>0</v>
      </c>
      <c r="AZ20" s="221">
        <v>0</v>
      </c>
      <c r="BA20" s="221">
        <v>0</v>
      </c>
      <c r="BB20" s="221">
        <v>0</v>
      </c>
      <c r="BC20" s="221">
        <v>0</v>
      </c>
      <c r="BD20" s="221">
        <v>0</v>
      </c>
      <c r="BE20" s="221">
        <v>0</v>
      </c>
      <c r="BF20" s="221">
        <v>0</v>
      </c>
      <c r="BG20" s="221">
        <v>0</v>
      </c>
      <c r="BH20" s="221">
        <v>0</v>
      </c>
      <c r="BI20" s="221">
        <v>0</v>
      </c>
      <c r="BJ20" s="221">
        <v>0</v>
      </c>
      <c r="BK20" s="221">
        <v>0</v>
      </c>
      <c r="BL20" s="221">
        <v>0</v>
      </c>
      <c r="BM20" s="221">
        <v>0</v>
      </c>
      <c r="BN20" s="221">
        <v>0</v>
      </c>
      <c r="BO20" s="221">
        <v>0</v>
      </c>
      <c r="BP20" s="221">
        <v>0</v>
      </c>
      <c r="BQ20" s="221">
        <v>0</v>
      </c>
      <c r="BR20" s="221">
        <v>0</v>
      </c>
      <c r="BS20" s="221">
        <v>0</v>
      </c>
      <c r="BT20" s="221">
        <v>0</v>
      </c>
      <c r="BU20" s="221">
        <v>0</v>
      </c>
      <c r="BV20" s="221">
        <v>0</v>
      </c>
      <c r="BW20" s="221">
        <v>0</v>
      </c>
      <c r="BX20" s="221">
        <v>0</v>
      </c>
      <c r="BY20" s="221">
        <v>0</v>
      </c>
      <c r="BZ20" s="221">
        <v>0</v>
      </c>
      <c r="CA20" s="221">
        <v>0</v>
      </c>
      <c r="CB20" s="221">
        <v>0</v>
      </c>
      <c r="CC20" s="221">
        <v>0</v>
      </c>
      <c r="CD20" s="221">
        <v>0</v>
      </c>
      <c r="CE20" s="221">
        <v>0</v>
      </c>
      <c r="CF20" s="221">
        <v>0</v>
      </c>
      <c r="CG20" s="221">
        <v>0</v>
      </c>
      <c r="CH20" s="221">
        <v>0</v>
      </c>
      <c r="CI20" s="221">
        <v>0</v>
      </c>
      <c r="CJ20" s="105" t="s">
        <v>580</v>
      </c>
    </row>
    <row r="21" spans="1:88" ht="63">
      <c r="A21" s="75" t="s">
        <v>631</v>
      </c>
      <c r="B21" s="190" t="s">
        <v>632</v>
      </c>
      <c r="C21" s="196" t="s">
        <v>700</v>
      </c>
      <c r="D21" s="221">
        <v>0</v>
      </c>
      <c r="E21" s="221">
        <v>0</v>
      </c>
      <c r="F21" s="221">
        <v>0</v>
      </c>
      <c r="G21" s="221">
        <v>0</v>
      </c>
      <c r="H21" s="221">
        <v>0</v>
      </c>
      <c r="I21" s="221">
        <v>0</v>
      </c>
      <c r="J21" s="221">
        <v>0</v>
      </c>
      <c r="K21" s="221">
        <v>0</v>
      </c>
      <c r="L21" s="221">
        <v>0</v>
      </c>
      <c r="M21" s="221">
        <v>0</v>
      </c>
      <c r="N21" s="221">
        <v>0</v>
      </c>
      <c r="O21" s="221">
        <v>0</v>
      </c>
      <c r="P21" s="221">
        <v>0</v>
      </c>
      <c r="Q21" s="221">
        <v>0</v>
      </c>
      <c r="R21" s="221">
        <v>0</v>
      </c>
      <c r="S21" s="221">
        <v>0</v>
      </c>
      <c r="T21" s="221">
        <v>0</v>
      </c>
      <c r="U21" s="221">
        <v>0</v>
      </c>
      <c r="V21" s="221">
        <v>0</v>
      </c>
      <c r="W21" s="221">
        <v>0</v>
      </c>
      <c r="X21" s="221">
        <v>0</v>
      </c>
      <c r="Y21" s="221">
        <v>0</v>
      </c>
      <c r="Z21" s="221">
        <v>0</v>
      </c>
      <c r="AA21" s="221">
        <v>0</v>
      </c>
      <c r="AB21" s="221">
        <v>0</v>
      </c>
      <c r="AC21" s="221">
        <v>0</v>
      </c>
      <c r="AD21" s="221">
        <v>0</v>
      </c>
      <c r="AE21" s="221">
        <v>0</v>
      </c>
      <c r="AF21" s="221">
        <v>0</v>
      </c>
      <c r="AG21" s="221">
        <v>0</v>
      </c>
      <c r="AH21" s="221">
        <v>0</v>
      </c>
      <c r="AI21" s="221">
        <v>0</v>
      </c>
      <c r="AJ21" s="221">
        <v>0</v>
      </c>
      <c r="AK21" s="221">
        <v>0</v>
      </c>
      <c r="AL21" s="221">
        <v>0</v>
      </c>
      <c r="AM21" s="221">
        <v>0</v>
      </c>
      <c r="AN21" s="221">
        <v>0</v>
      </c>
      <c r="AO21" s="221">
        <v>0</v>
      </c>
      <c r="AP21" s="221">
        <v>0</v>
      </c>
      <c r="AQ21" s="221">
        <v>0</v>
      </c>
      <c r="AR21" s="221">
        <v>0</v>
      </c>
      <c r="AS21" s="221">
        <v>0</v>
      </c>
      <c r="AT21" s="221">
        <v>0</v>
      </c>
      <c r="AU21" s="221">
        <v>0</v>
      </c>
      <c r="AV21" s="221">
        <v>0</v>
      </c>
      <c r="AW21" s="221">
        <v>0</v>
      </c>
      <c r="AX21" s="221">
        <v>0</v>
      </c>
      <c r="AY21" s="221">
        <v>0</v>
      </c>
      <c r="AZ21" s="221">
        <v>0</v>
      </c>
      <c r="BA21" s="221">
        <v>0</v>
      </c>
      <c r="BB21" s="221">
        <v>0</v>
      </c>
      <c r="BC21" s="221">
        <v>0</v>
      </c>
      <c r="BD21" s="221">
        <v>0</v>
      </c>
      <c r="BE21" s="221">
        <v>0</v>
      </c>
      <c r="BF21" s="221">
        <v>0</v>
      </c>
      <c r="BG21" s="221">
        <v>0</v>
      </c>
      <c r="BH21" s="221">
        <v>0</v>
      </c>
      <c r="BI21" s="221">
        <v>0</v>
      </c>
      <c r="BJ21" s="221">
        <v>0</v>
      </c>
      <c r="BK21" s="221">
        <v>0</v>
      </c>
      <c r="BL21" s="221">
        <v>0</v>
      </c>
      <c r="BM21" s="221">
        <v>0</v>
      </c>
      <c r="BN21" s="221">
        <v>0</v>
      </c>
      <c r="BO21" s="221">
        <v>0</v>
      </c>
      <c r="BP21" s="221">
        <v>0</v>
      </c>
      <c r="BQ21" s="221">
        <v>0</v>
      </c>
      <c r="BR21" s="221">
        <v>0</v>
      </c>
      <c r="BS21" s="221">
        <v>0</v>
      </c>
      <c r="BT21" s="221">
        <v>0</v>
      </c>
      <c r="BU21" s="221">
        <v>0</v>
      </c>
      <c r="BV21" s="221">
        <v>0</v>
      </c>
      <c r="BW21" s="221">
        <v>0</v>
      </c>
      <c r="BX21" s="221">
        <v>0</v>
      </c>
      <c r="BY21" s="221">
        <v>0</v>
      </c>
      <c r="BZ21" s="221">
        <v>0</v>
      </c>
      <c r="CA21" s="221">
        <v>0</v>
      </c>
      <c r="CB21" s="221">
        <v>0</v>
      </c>
      <c r="CC21" s="221">
        <v>0</v>
      </c>
      <c r="CD21" s="221">
        <v>0</v>
      </c>
      <c r="CE21" s="221">
        <v>0</v>
      </c>
      <c r="CF21" s="221">
        <v>0</v>
      </c>
      <c r="CG21" s="221">
        <v>0</v>
      </c>
      <c r="CH21" s="221">
        <v>0</v>
      </c>
      <c r="CI21" s="221">
        <v>0</v>
      </c>
      <c r="CJ21" s="105" t="str">
        <f>CJ48</f>
        <v>нд</v>
      </c>
    </row>
    <row r="22" spans="1:88" ht="94.5">
      <c r="A22" s="75" t="s">
        <v>633</v>
      </c>
      <c r="B22" s="190" t="s">
        <v>634</v>
      </c>
      <c r="C22" s="196" t="s">
        <v>700</v>
      </c>
      <c r="D22" s="221">
        <v>0</v>
      </c>
      <c r="E22" s="221">
        <v>0</v>
      </c>
      <c r="F22" s="221">
        <v>0</v>
      </c>
      <c r="G22" s="221">
        <v>0</v>
      </c>
      <c r="H22" s="221">
        <v>0</v>
      </c>
      <c r="I22" s="221">
        <v>0</v>
      </c>
      <c r="J22" s="221">
        <v>0</v>
      </c>
      <c r="K22" s="221">
        <v>0</v>
      </c>
      <c r="L22" s="221">
        <v>0</v>
      </c>
      <c r="M22" s="221">
        <v>0</v>
      </c>
      <c r="N22" s="221">
        <v>0</v>
      </c>
      <c r="O22" s="221">
        <v>0</v>
      </c>
      <c r="P22" s="221">
        <v>0</v>
      </c>
      <c r="Q22" s="221">
        <v>0</v>
      </c>
      <c r="R22" s="221">
        <v>0</v>
      </c>
      <c r="S22" s="221">
        <v>0</v>
      </c>
      <c r="T22" s="221">
        <v>0</v>
      </c>
      <c r="U22" s="221">
        <v>0</v>
      </c>
      <c r="V22" s="221">
        <v>0</v>
      </c>
      <c r="W22" s="221">
        <v>0</v>
      </c>
      <c r="X22" s="221">
        <v>0</v>
      </c>
      <c r="Y22" s="221">
        <v>0</v>
      </c>
      <c r="Z22" s="221">
        <v>0</v>
      </c>
      <c r="AA22" s="221">
        <v>0</v>
      </c>
      <c r="AB22" s="221">
        <v>0</v>
      </c>
      <c r="AC22" s="221">
        <v>0</v>
      </c>
      <c r="AD22" s="221">
        <v>0</v>
      </c>
      <c r="AE22" s="221">
        <v>0</v>
      </c>
      <c r="AF22" s="221">
        <v>0</v>
      </c>
      <c r="AG22" s="221">
        <v>0</v>
      </c>
      <c r="AH22" s="221">
        <v>0</v>
      </c>
      <c r="AI22" s="221">
        <v>0</v>
      </c>
      <c r="AJ22" s="221">
        <v>0</v>
      </c>
      <c r="AK22" s="221">
        <v>0</v>
      </c>
      <c r="AL22" s="221">
        <v>0</v>
      </c>
      <c r="AM22" s="221">
        <v>0</v>
      </c>
      <c r="AN22" s="221">
        <v>0</v>
      </c>
      <c r="AO22" s="221">
        <v>0</v>
      </c>
      <c r="AP22" s="221">
        <v>0</v>
      </c>
      <c r="AQ22" s="221">
        <v>0</v>
      </c>
      <c r="AR22" s="221">
        <v>0</v>
      </c>
      <c r="AS22" s="221">
        <v>0</v>
      </c>
      <c r="AT22" s="221">
        <v>0</v>
      </c>
      <c r="AU22" s="221">
        <v>0</v>
      </c>
      <c r="AV22" s="221">
        <v>0</v>
      </c>
      <c r="AW22" s="221">
        <v>0</v>
      </c>
      <c r="AX22" s="221">
        <v>0</v>
      </c>
      <c r="AY22" s="221">
        <v>0</v>
      </c>
      <c r="AZ22" s="221">
        <v>0</v>
      </c>
      <c r="BA22" s="221">
        <v>0</v>
      </c>
      <c r="BB22" s="221">
        <v>0</v>
      </c>
      <c r="BC22" s="221">
        <v>0</v>
      </c>
      <c r="BD22" s="221">
        <v>0</v>
      </c>
      <c r="BE22" s="221">
        <v>0</v>
      </c>
      <c r="BF22" s="221">
        <v>0</v>
      </c>
      <c r="BG22" s="221">
        <v>0</v>
      </c>
      <c r="BH22" s="221">
        <v>0</v>
      </c>
      <c r="BI22" s="221">
        <v>0</v>
      </c>
      <c r="BJ22" s="221">
        <v>0</v>
      </c>
      <c r="BK22" s="221">
        <v>0</v>
      </c>
      <c r="BL22" s="221">
        <v>0</v>
      </c>
      <c r="BM22" s="221">
        <v>0</v>
      </c>
      <c r="BN22" s="221">
        <v>0</v>
      </c>
      <c r="BO22" s="221">
        <v>0</v>
      </c>
      <c r="BP22" s="221">
        <v>0</v>
      </c>
      <c r="BQ22" s="221">
        <v>0</v>
      </c>
      <c r="BR22" s="221">
        <v>0</v>
      </c>
      <c r="BS22" s="221">
        <v>0</v>
      </c>
      <c r="BT22" s="221">
        <v>0</v>
      </c>
      <c r="BU22" s="221">
        <v>0</v>
      </c>
      <c r="BV22" s="221">
        <v>0</v>
      </c>
      <c r="BW22" s="221">
        <v>0</v>
      </c>
      <c r="BX22" s="221">
        <v>0</v>
      </c>
      <c r="BY22" s="221">
        <v>0</v>
      </c>
      <c r="BZ22" s="221">
        <v>0</v>
      </c>
      <c r="CA22" s="221">
        <v>0</v>
      </c>
      <c r="CB22" s="221">
        <v>0</v>
      </c>
      <c r="CC22" s="221">
        <v>0</v>
      </c>
      <c r="CD22" s="221">
        <v>0</v>
      </c>
      <c r="CE22" s="221">
        <v>0</v>
      </c>
      <c r="CF22" s="221">
        <v>0</v>
      </c>
      <c r="CG22" s="221">
        <v>0</v>
      </c>
      <c r="CH22" s="221">
        <v>0</v>
      </c>
      <c r="CI22" s="221">
        <v>0</v>
      </c>
      <c r="CJ22" s="105" t="s">
        <v>580</v>
      </c>
    </row>
    <row r="23" spans="1:88" ht="63">
      <c r="A23" s="75" t="s">
        <v>635</v>
      </c>
      <c r="B23" s="190" t="s">
        <v>636</v>
      </c>
      <c r="C23" s="196" t="s">
        <v>700</v>
      </c>
      <c r="D23" s="221">
        <v>0</v>
      </c>
      <c r="E23" s="221">
        <v>0</v>
      </c>
      <c r="F23" s="221">
        <v>0</v>
      </c>
      <c r="G23" s="221">
        <v>0</v>
      </c>
      <c r="H23" s="221">
        <v>0</v>
      </c>
      <c r="I23" s="221">
        <v>0</v>
      </c>
      <c r="J23" s="221">
        <v>0</v>
      </c>
      <c r="K23" s="221">
        <v>0</v>
      </c>
      <c r="L23" s="221">
        <v>0</v>
      </c>
      <c r="M23" s="221">
        <v>0</v>
      </c>
      <c r="N23" s="221">
        <v>0</v>
      </c>
      <c r="O23" s="221">
        <v>0</v>
      </c>
      <c r="P23" s="221">
        <v>0</v>
      </c>
      <c r="Q23" s="221">
        <v>0</v>
      </c>
      <c r="R23" s="221">
        <v>0</v>
      </c>
      <c r="S23" s="221">
        <v>0</v>
      </c>
      <c r="T23" s="221">
        <v>0</v>
      </c>
      <c r="U23" s="221">
        <v>0</v>
      </c>
      <c r="V23" s="221">
        <v>0</v>
      </c>
      <c r="W23" s="221">
        <v>0</v>
      </c>
      <c r="X23" s="221">
        <v>0</v>
      </c>
      <c r="Y23" s="221">
        <v>0</v>
      </c>
      <c r="Z23" s="221">
        <v>0</v>
      </c>
      <c r="AA23" s="221">
        <v>0</v>
      </c>
      <c r="AB23" s="221">
        <v>0</v>
      </c>
      <c r="AC23" s="221">
        <v>0</v>
      </c>
      <c r="AD23" s="221">
        <v>0</v>
      </c>
      <c r="AE23" s="221">
        <v>0</v>
      </c>
      <c r="AF23" s="221">
        <v>0</v>
      </c>
      <c r="AG23" s="221">
        <v>0</v>
      </c>
      <c r="AH23" s="221">
        <v>0</v>
      </c>
      <c r="AI23" s="221">
        <v>0</v>
      </c>
      <c r="AJ23" s="221">
        <v>0</v>
      </c>
      <c r="AK23" s="221">
        <v>0</v>
      </c>
      <c r="AL23" s="221">
        <v>0</v>
      </c>
      <c r="AM23" s="221">
        <v>0</v>
      </c>
      <c r="AN23" s="221">
        <v>0</v>
      </c>
      <c r="AO23" s="221">
        <v>0</v>
      </c>
      <c r="AP23" s="221">
        <v>0</v>
      </c>
      <c r="AQ23" s="221">
        <v>0</v>
      </c>
      <c r="AR23" s="221">
        <v>0</v>
      </c>
      <c r="AS23" s="221">
        <v>0</v>
      </c>
      <c r="AT23" s="221">
        <v>0</v>
      </c>
      <c r="AU23" s="221">
        <v>0</v>
      </c>
      <c r="AV23" s="221">
        <v>0</v>
      </c>
      <c r="AW23" s="221">
        <v>0</v>
      </c>
      <c r="AX23" s="221">
        <v>0</v>
      </c>
      <c r="AY23" s="221">
        <v>0</v>
      </c>
      <c r="AZ23" s="221">
        <v>0</v>
      </c>
      <c r="BA23" s="221">
        <v>0</v>
      </c>
      <c r="BB23" s="221">
        <v>0</v>
      </c>
      <c r="BC23" s="221">
        <v>0</v>
      </c>
      <c r="BD23" s="221">
        <v>0</v>
      </c>
      <c r="BE23" s="221">
        <v>0</v>
      </c>
      <c r="BF23" s="221">
        <v>0</v>
      </c>
      <c r="BG23" s="221">
        <v>0</v>
      </c>
      <c r="BH23" s="221">
        <v>0</v>
      </c>
      <c r="BI23" s="221">
        <v>0</v>
      </c>
      <c r="BJ23" s="221">
        <v>0</v>
      </c>
      <c r="BK23" s="221">
        <v>0</v>
      </c>
      <c r="BL23" s="221">
        <v>0</v>
      </c>
      <c r="BM23" s="221">
        <v>0</v>
      </c>
      <c r="BN23" s="221">
        <v>0</v>
      </c>
      <c r="BO23" s="221">
        <v>0</v>
      </c>
      <c r="BP23" s="221">
        <v>0</v>
      </c>
      <c r="BQ23" s="221">
        <v>0</v>
      </c>
      <c r="BR23" s="221">
        <v>0</v>
      </c>
      <c r="BS23" s="221">
        <v>0</v>
      </c>
      <c r="BT23" s="221">
        <v>0</v>
      </c>
      <c r="BU23" s="221">
        <v>0</v>
      </c>
      <c r="BV23" s="221">
        <v>0</v>
      </c>
      <c r="BW23" s="221">
        <v>0</v>
      </c>
      <c r="BX23" s="221">
        <v>0</v>
      </c>
      <c r="BY23" s="221">
        <v>0</v>
      </c>
      <c r="BZ23" s="221">
        <v>0</v>
      </c>
      <c r="CA23" s="221">
        <v>0</v>
      </c>
      <c r="CB23" s="221">
        <v>0</v>
      </c>
      <c r="CC23" s="221">
        <v>0</v>
      </c>
      <c r="CD23" s="221">
        <v>0</v>
      </c>
      <c r="CE23" s="221">
        <v>0</v>
      </c>
      <c r="CF23" s="221">
        <v>0</v>
      </c>
      <c r="CG23" s="221">
        <v>0</v>
      </c>
      <c r="CH23" s="221">
        <v>0</v>
      </c>
      <c r="CI23" s="221">
        <v>0</v>
      </c>
      <c r="CJ23" s="105" t="s">
        <v>580</v>
      </c>
    </row>
    <row r="24" spans="1:88" ht="78.75">
      <c r="A24" s="75" t="s">
        <v>637</v>
      </c>
      <c r="B24" s="190" t="s">
        <v>638</v>
      </c>
      <c r="C24" s="196" t="s">
        <v>700</v>
      </c>
      <c r="D24" s="221">
        <v>0</v>
      </c>
      <c r="E24" s="221">
        <v>0</v>
      </c>
      <c r="F24" s="221">
        <v>0</v>
      </c>
      <c r="G24" s="221">
        <v>0</v>
      </c>
      <c r="H24" s="221">
        <v>0</v>
      </c>
      <c r="I24" s="221">
        <v>0</v>
      </c>
      <c r="J24" s="221">
        <v>0</v>
      </c>
      <c r="K24" s="221">
        <v>0</v>
      </c>
      <c r="L24" s="221">
        <v>0</v>
      </c>
      <c r="M24" s="221">
        <v>0</v>
      </c>
      <c r="N24" s="221">
        <v>0</v>
      </c>
      <c r="O24" s="221">
        <v>0</v>
      </c>
      <c r="P24" s="221">
        <v>0</v>
      </c>
      <c r="Q24" s="221">
        <v>0</v>
      </c>
      <c r="R24" s="221">
        <v>0</v>
      </c>
      <c r="S24" s="221">
        <v>0</v>
      </c>
      <c r="T24" s="221">
        <v>0</v>
      </c>
      <c r="U24" s="221">
        <v>0</v>
      </c>
      <c r="V24" s="221">
        <v>0</v>
      </c>
      <c r="W24" s="221">
        <v>0</v>
      </c>
      <c r="X24" s="221">
        <v>0</v>
      </c>
      <c r="Y24" s="221">
        <v>0</v>
      </c>
      <c r="Z24" s="221">
        <v>0</v>
      </c>
      <c r="AA24" s="221">
        <v>0</v>
      </c>
      <c r="AB24" s="221">
        <v>0</v>
      </c>
      <c r="AC24" s="221">
        <v>0</v>
      </c>
      <c r="AD24" s="221">
        <v>0</v>
      </c>
      <c r="AE24" s="221">
        <v>0</v>
      </c>
      <c r="AF24" s="221">
        <v>0</v>
      </c>
      <c r="AG24" s="221">
        <v>0</v>
      </c>
      <c r="AH24" s="221">
        <v>0</v>
      </c>
      <c r="AI24" s="221">
        <v>0</v>
      </c>
      <c r="AJ24" s="221">
        <v>0</v>
      </c>
      <c r="AK24" s="221">
        <v>0</v>
      </c>
      <c r="AL24" s="221">
        <v>0</v>
      </c>
      <c r="AM24" s="221">
        <v>0</v>
      </c>
      <c r="AN24" s="221">
        <v>0</v>
      </c>
      <c r="AO24" s="221">
        <v>0</v>
      </c>
      <c r="AP24" s="221">
        <v>0</v>
      </c>
      <c r="AQ24" s="221">
        <v>0</v>
      </c>
      <c r="AR24" s="221">
        <v>0</v>
      </c>
      <c r="AS24" s="221">
        <v>0</v>
      </c>
      <c r="AT24" s="221">
        <v>0</v>
      </c>
      <c r="AU24" s="221">
        <v>0</v>
      </c>
      <c r="AV24" s="221">
        <v>0</v>
      </c>
      <c r="AW24" s="221">
        <v>0</v>
      </c>
      <c r="AX24" s="221">
        <v>0</v>
      </c>
      <c r="AY24" s="221">
        <v>0</v>
      </c>
      <c r="AZ24" s="221">
        <v>0</v>
      </c>
      <c r="BA24" s="221">
        <v>0</v>
      </c>
      <c r="BB24" s="221">
        <v>0</v>
      </c>
      <c r="BC24" s="221">
        <v>0</v>
      </c>
      <c r="BD24" s="221">
        <v>0</v>
      </c>
      <c r="BE24" s="221">
        <v>0</v>
      </c>
      <c r="BF24" s="221">
        <v>0</v>
      </c>
      <c r="BG24" s="221">
        <v>0</v>
      </c>
      <c r="BH24" s="221">
        <v>0</v>
      </c>
      <c r="BI24" s="221">
        <v>0</v>
      </c>
      <c r="BJ24" s="221">
        <v>0</v>
      </c>
      <c r="BK24" s="221">
        <v>0</v>
      </c>
      <c r="BL24" s="221">
        <v>0</v>
      </c>
      <c r="BM24" s="221">
        <v>0</v>
      </c>
      <c r="BN24" s="221">
        <v>0</v>
      </c>
      <c r="BO24" s="221">
        <v>0</v>
      </c>
      <c r="BP24" s="221">
        <v>0</v>
      </c>
      <c r="BQ24" s="221">
        <v>0</v>
      </c>
      <c r="BR24" s="221">
        <v>0</v>
      </c>
      <c r="BS24" s="221">
        <v>0</v>
      </c>
      <c r="BT24" s="221">
        <v>0</v>
      </c>
      <c r="BU24" s="221">
        <v>0</v>
      </c>
      <c r="BV24" s="221">
        <v>0</v>
      </c>
      <c r="BW24" s="221">
        <v>0</v>
      </c>
      <c r="BX24" s="221">
        <v>0</v>
      </c>
      <c r="BY24" s="221">
        <v>0</v>
      </c>
      <c r="BZ24" s="221">
        <v>0</v>
      </c>
      <c r="CA24" s="221">
        <v>0</v>
      </c>
      <c r="CB24" s="221">
        <v>0</v>
      </c>
      <c r="CC24" s="221">
        <v>0</v>
      </c>
      <c r="CD24" s="221">
        <v>0</v>
      </c>
      <c r="CE24" s="221">
        <v>0</v>
      </c>
      <c r="CF24" s="221">
        <v>0</v>
      </c>
      <c r="CG24" s="221">
        <v>0</v>
      </c>
      <c r="CH24" s="221">
        <v>0</v>
      </c>
      <c r="CI24" s="221">
        <v>0</v>
      </c>
      <c r="CJ24" s="105" t="s">
        <v>580</v>
      </c>
    </row>
    <row r="25" spans="1:88" ht="31.5">
      <c r="A25" s="75" t="s">
        <v>639</v>
      </c>
      <c r="B25" s="190" t="s">
        <v>640</v>
      </c>
      <c r="C25" s="196" t="s">
        <v>700</v>
      </c>
      <c r="D25" s="221">
        <v>0</v>
      </c>
      <c r="E25" s="221">
        <v>0</v>
      </c>
      <c r="F25" s="221">
        <v>0</v>
      </c>
      <c r="G25" s="221">
        <v>0</v>
      </c>
      <c r="H25" s="221">
        <v>0</v>
      </c>
      <c r="I25" s="221">
        <v>0</v>
      </c>
      <c r="J25" s="221">
        <v>0</v>
      </c>
      <c r="K25" s="221">
        <v>0</v>
      </c>
      <c r="L25" s="221">
        <v>0</v>
      </c>
      <c r="M25" s="221">
        <v>0</v>
      </c>
      <c r="N25" s="221">
        <v>0</v>
      </c>
      <c r="O25" s="221">
        <v>0</v>
      </c>
      <c r="P25" s="221">
        <v>0</v>
      </c>
      <c r="Q25" s="221">
        <v>0</v>
      </c>
      <c r="R25" s="221">
        <v>0</v>
      </c>
      <c r="S25" s="221">
        <v>0</v>
      </c>
      <c r="T25" s="221">
        <v>0</v>
      </c>
      <c r="U25" s="221">
        <v>0</v>
      </c>
      <c r="V25" s="221">
        <v>0</v>
      </c>
      <c r="W25" s="221">
        <v>0</v>
      </c>
      <c r="X25" s="221">
        <v>0</v>
      </c>
      <c r="Y25" s="221">
        <v>0</v>
      </c>
      <c r="Z25" s="221">
        <v>0</v>
      </c>
      <c r="AA25" s="221">
        <v>0</v>
      </c>
      <c r="AB25" s="221">
        <v>0</v>
      </c>
      <c r="AC25" s="221">
        <v>0</v>
      </c>
      <c r="AD25" s="221">
        <v>0</v>
      </c>
      <c r="AE25" s="221">
        <v>0</v>
      </c>
      <c r="AF25" s="221">
        <v>0</v>
      </c>
      <c r="AG25" s="221">
        <v>0</v>
      </c>
      <c r="AH25" s="221">
        <v>0</v>
      </c>
      <c r="AI25" s="221">
        <v>0</v>
      </c>
      <c r="AJ25" s="221">
        <v>0</v>
      </c>
      <c r="AK25" s="221">
        <v>0</v>
      </c>
      <c r="AL25" s="221">
        <v>0</v>
      </c>
      <c r="AM25" s="221">
        <v>0</v>
      </c>
      <c r="AN25" s="221">
        <v>0</v>
      </c>
      <c r="AO25" s="221">
        <v>0</v>
      </c>
      <c r="AP25" s="221">
        <v>0</v>
      </c>
      <c r="AQ25" s="221">
        <v>0</v>
      </c>
      <c r="AR25" s="221">
        <v>0</v>
      </c>
      <c r="AS25" s="221">
        <v>0</v>
      </c>
      <c r="AT25" s="221">
        <v>0</v>
      </c>
      <c r="AU25" s="221">
        <v>0</v>
      </c>
      <c r="AV25" s="221">
        <v>0</v>
      </c>
      <c r="AW25" s="221">
        <v>0</v>
      </c>
      <c r="AX25" s="221">
        <v>0</v>
      </c>
      <c r="AY25" s="221">
        <v>0</v>
      </c>
      <c r="AZ25" s="221">
        <v>0</v>
      </c>
      <c r="BA25" s="221">
        <v>0</v>
      </c>
      <c r="BB25" s="221">
        <v>0</v>
      </c>
      <c r="BC25" s="221">
        <v>0</v>
      </c>
      <c r="BD25" s="221">
        <v>0</v>
      </c>
      <c r="BE25" s="221">
        <v>0</v>
      </c>
      <c r="BF25" s="221">
        <v>0</v>
      </c>
      <c r="BG25" s="221">
        <v>0</v>
      </c>
      <c r="BH25" s="221">
        <v>0</v>
      </c>
      <c r="BI25" s="221">
        <v>0</v>
      </c>
      <c r="BJ25" s="221">
        <v>0</v>
      </c>
      <c r="BK25" s="221">
        <v>0</v>
      </c>
      <c r="BL25" s="221">
        <v>0</v>
      </c>
      <c r="BM25" s="221">
        <v>0</v>
      </c>
      <c r="BN25" s="221">
        <v>0</v>
      </c>
      <c r="BO25" s="221">
        <v>0</v>
      </c>
      <c r="BP25" s="221">
        <v>0</v>
      </c>
      <c r="BQ25" s="221">
        <v>0</v>
      </c>
      <c r="BR25" s="221">
        <v>0</v>
      </c>
      <c r="BS25" s="221">
        <v>0</v>
      </c>
      <c r="BT25" s="221">
        <v>0</v>
      </c>
      <c r="BU25" s="221">
        <v>0</v>
      </c>
      <c r="BV25" s="221">
        <v>0</v>
      </c>
      <c r="BW25" s="221">
        <v>0</v>
      </c>
      <c r="BX25" s="221">
        <v>0</v>
      </c>
      <c r="BY25" s="221">
        <v>0</v>
      </c>
      <c r="BZ25" s="221">
        <v>0</v>
      </c>
      <c r="CA25" s="221">
        <v>0</v>
      </c>
      <c r="CB25" s="221">
        <v>0</v>
      </c>
      <c r="CC25" s="221">
        <v>0</v>
      </c>
      <c r="CD25" s="221">
        <v>0</v>
      </c>
      <c r="CE25" s="221">
        <v>0</v>
      </c>
      <c r="CF25" s="221">
        <v>0</v>
      </c>
      <c r="CG25" s="221">
        <v>0</v>
      </c>
      <c r="CH25" s="221">
        <v>0</v>
      </c>
      <c r="CI25" s="221">
        <v>0</v>
      </c>
      <c r="CJ25" s="105" t="s">
        <v>580</v>
      </c>
    </row>
    <row r="26" spans="1:88">
      <c r="A26" s="75"/>
      <c r="B26" s="190"/>
      <c r="C26" s="196"/>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98"/>
      <c r="CF26" s="21"/>
      <c r="CG26" s="21"/>
      <c r="CH26" s="21"/>
      <c r="CI26" s="21"/>
      <c r="CJ26" s="21"/>
    </row>
    <row r="27" spans="1:88">
      <c r="A27" s="184" t="s">
        <v>502</v>
      </c>
      <c r="B27" s="191" t="s">
        <v>698</v>
      </c>
      <c r="C27" s="196"/>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row>
    <row r="28" spans="1:88" ht="47.25">
      <c r="A28" s="75" t="s">
        <v>503</v>
      </c>
      <c r="B28" s="190" t="s">
        <v>641</v>
      </c>
      <c r="C28" s="196" t="s">
        <v>700</v>
      </c>
      <c r="D28" s="221">
        <v>0</v>
      </c>
      <c r="E28" s="221">
        <v>0</v>
      </c>
      <c r="F28" s="221">
        <v>0</v>
      </c>
      <c r="G28" s="221">
        <v>0</v>
      </c>
      <c r="H28" s="221">
        <v>0</v>
      </c>
      <c r="I28" s="221">
        <v>0</v>
      </c>
      <c r="J28" s="221">
        <v>0</v>
      </c>
      <c r="K28" s="221">
        <v>0</v>
      </c>
      <c r="L28" s="221">
        <v>0</v>
      </c>
      <c r="M28" s="221">
        <v>0</v>
      </c>
      <c r="N28" s="221">
        <v>0</v>
      </c>
      <c r="O28" s="221">
        <v>0</v>
      </c>
      <c r="P28" s="221">
        <v>0</v>
      </c>
      <c r="Q28" s="221">
        <v>0</v>
      </c>
      <c r="R28" s="221">
        <v>0</v>
      </c>
      <c r="S28" s="221">
        <v>0</v>
      </c>
      <c r="T28" s="221">
        <v>0</v>
      </c>
      <c r="U28" s="221">
        <v>0</v>
      </c>
      <c r="V28" s="221">
        <v>0</v>
      </c>
      <c r="W28" s="221">
        <v>0</v>
      </c>
      <c r="X28" s="221">
        <v>0</v>
      </c>
      <c r="Y28" s="221">
        <v>0</v>
      </c>
      <c r="Z28" s="221">
        <v>0</v>
      </c>
      <c r="AA28" s="221">
        <v>0</v>
      </c>
      <c r="AB28" s="221">
        <v>0</v>
      </c>
      <c r="AC28" s="221">
        <v>0</v>
      </c>
      <c r="AD28" s="221">
        <v>0</v>
      </c>
      <c r="AE28" s="221">
        <v>0</v>
      </c>
      <c r="AF28" s="221">
        <v>0</v>
      </c>
      <c r="AG28" s="221">
        <v>0</v>
      </c>
      <c r="AH28" s="221">
        <v>0</v>
      </c>
      <c r="AI28" s="221">
        <v>0</v>
      </c>
      <c r="AJ28" s="221">
        <v>0</v>
      </c>
      <c r="AK28" s="221">
        <v>0</v>
      </c>
      <c r="AL28" s="221">
        <v>0</v>
      </c>
      <c r="AM28" s="221">
        <v>0</v>
      </c>
      <c r="AN28" s="221">
        <v>0</v>
      </c>
      <c r="AO28" s="221">
        <v>0</v>
      </c>
      <c r="AP28" s="221">
        <v>0</v>
      </c>
      <c r="AQ28" s="221">
        <v>0</v>
      </c>
      <c r="AR28" s="221">
        <v>0</v>
      </c>
      <c r="AS28" s="221">
        <v>0</v>
      </c>
      <c r="AT28" s="221">
        <v>0</v>
      </c>
      <c r="AU28" s="221">
        <v>0</v>
      </c>
      <c r="AV28" s="221">
        <v>0</v>
      </c>
      <c r="AW28" s="221">
        <v>0</v>
      </c>
      <c r="AX28" s="221">
        <v>0</v>
      </c>
      <c r="AY28" s="221">
        <v>0</v>
      </c>
      <c r="AZ28" s="221">
        <v>0</v>
      </c>
      <c r="BA28" s="221">
        <v>0</v>
      </c>
      <c r="BB28" s="221">
        <v>0</v>
      </c>
      <c r="BC28" s="221">
        <v>0</v>
      </c>
      <c r="BD28" s="221">
        <v>0</v>
      </c>
      <c r="BE28" s="221">
        <v>0</v>
      </c>
      <c r="BF28" s="221">
        <v>0</v>
      </c>
      <c r="BG28" s="221">
        <v>0</v>
      </c>
      <c r="BH28" s="221">
        <v>0</v>
      </c>
      <c r="BI28" s="221">
        <v>0</v>
      </c>
      <c r="BJ28" s="221">
        <v>0</v>
      </c>
      <c r="BK28" s="221">
        <v>0</v>
      </c>
      <c r="BL28" s="221">
        <v>0</v>
      </c>
      <c r="BM28" s="221">
        <v>0</v>
      </c>
      <c r="BN28" s="221">
        <v>0</v>
      </c>
      <c r="BO28" s="221">
        <v>0</v>
      </c>
      <c r="BP28" s="221">
        <v>0</v>
      </c>
      <c r="BQ28" s="221">
        <v>0</v>
      </c>
      <c r="BR28" s="221">
        <v>0</v>
      </c>
      <c r="BS28" s="221">
        <v>0</v>
      </c>
      <c r="BT28" s="221">
        <v>0</v>
      </c>
      <c r="BU28" s="221">
        <v>0</v>
      </c>
      <c r="BV28" s="221">
        <v>0</v>
      </c>
      <c r="BW28" s="221">
        <v>0</v>
      </c>
      <c r="BX28" s="221">
        <v>0</v>
      </c>
      <c r="BY28" s="221">
        <v>0</v>
      </c>
      <c r="BZ28" s="221">
        <v>0</v>
      </c>
      <c r="CA28" s="221">
        <v>0</v>
      </c>
      <c r="CB28" s="221">
        <v>0</v>
      </c>
      <c r="CC28" s="221">
        <v>0</v>
      </c>
      <c r="CD28" s="221">
        <v>0</v>
      </c>
      <c r="CE28" s="221">
        <v>0</v>
      </c>
      <c r="CF28" s="221">
        <v>0</v>
      </c>
      <c r="CG28" s="221">
        <v>0</v>
      </c>
      <c r="CH28" s="221">
        <v>0</v>
      </c>
      <c r="CI28" s="221">
        <v>0</v>
      </c>
      <c r="CJ28" s="105" t="s">
        <v>580</v>
      </c>
    </row>
    <row r="29" spans="1:88" ht="78.75">
      <c r="A29" s="75" t="s">
        <v>505</v>
      </c>
      <c r="B29" s="190" t="s">
        <v>642</v>
      </c>
      <c r="C29" s="196" t="s">
        <v>700</v>
      </c>
      <c r="D29" s="221">
        <v>0</v>
      </c>
      <c r="E29" s="221">
        <v>0</v>
      </c>
      <c r="F29" s="221">
        <v>0</v>
      </c>
      <c r="G29" s="221">
        <v>0</v>
      </c>
      <c r="H29" s="221">
        <v>0</v>
      </c>
      <c r="I29" s="221">
        <v>0</v>
      </c>
      <c r="J29" s="221">
        <v>0</v>
      </c>
      <c r="K29" s="221">
        <v>0</v>
      </c>
      <c r="L29" s="221">
        <v>0</v>
      </c>
      <c r="M29" s="221">
        <v>0</v>
      </c>
      <c r="N29" s="221">
        <v>0</v>
      </c>
      <c r="O29" s="221">
        <v>0</v>
      </c>
      <c r="P29" s="221">
        <v>0</v>
      </c>
      <c r="Q29" s="221">
        <v>0</v>
      </c>
      <c r="R29" s="221">
        <v>0</v>
      </c>
      <c r="S29" s="221">
        <v>0</v>
      </c>
      <c r="T29" s="221">
        <v>0</v>
      </c>
      <c r="U29" s="221">
        <v>0</v>
      </c>
      <c r="V29" s="221">
        <v>0</v>
      </c>
      <c r="W29" s="221">
        <v>0</v>
      </c>
      <c r="X29" s="221">
        <v>0</v>
      </c>
      <c r="Y29" s="221">
        <v>0</v>
      </c>
      <c r="Z29" s="221">
        <v>0</v>
      </c>
      <c r="AA29" s="221">
        <v>0</v>
      </c>
      <c r="AB29" s="221">
        <v>0</v>
      </c>
      <c r="AC29" s="221">
        <v>0</v>
      </c>
      <c r="AD29" s="221">
        <v>0</v>
      </c>
      <c r="AE29" s="221">
        <v>0</v>
      </c>
      <c r="AF29" s="221">
        <v>0</v>
      </c>
      <c r="AG29" s="221">
        <v>0</v>
      </c>
      <c r="AH29" s="221">
        <v>0</v>
      </c>
      <c r="AI29" s="221">
        <v>0</v>
      </c>
      <c r="AJ29" s="221">
        <v>0</v>
      </c>
      <c r="AK29" s="221">
        <v>0</v>
      </c>
      <c r="AL29" s="221">
        <v>0</v>
      </c>
      <c r="AM29" s="221">
        <v>0</v>
      </c>
      <c r="AN29" s="221">
        <v>0</v>
      </c>
      <c r="AO29" s="221">
        <v>0</v>
      </c>
      <c r="AP29" s="221">
        <v>0</v>
      </c>
      <c r="AQ29" s="221">
        <v>0</v>
      </c>
      <c r="AR29" s="221">
        <v>0</v>
      </c>
      <c r="AS29" s="221">
        <v>0</v>
      </c>
      <c r="AT29" s="221">
        <v>0</v>
      </c>
      <c r="AU29" s="221">
        <v>0</v>
      </c>
      <c r="AV29" s="221">
        <v>0</v>
      </c>
      <c r="AW29" s="221">
        <v>0</v>
      </c>
      <c r="AX29" s="221">
        <v>0</v>
      </c>
      <c r="AY29" s="221">
        <v>0</v>
      </c>
      <c r="AZ29" s="221">
        <v>0</v>
      </c>
      <c r="BA29" s="221">
        <v>0</v>
      </c>
      <c r="BB29" s="221">
        <v>0</v>
      </c>
      <c r="BC29" s="221">
        <v>0</v>
      </c>
      <c r="BD29" s="221">
        <v>0</v>
      </c>
      <c r="BE29" s="221">
        <v>0</v>
      </c>
      <c r="BF29" s="221">
        <v>0</v>
      </c>
      <c r="BG29" s="221">
        <v>0</v>
      </c>
      <c r="BH29" s="221">
        <v>0</v>
      </c>
      <c r="BI29" s="221">
        <v>0</v>
      </c>
      <c r="BJ29" s="221">
        <v>0</v>
      </c>
      <c r="BK29" s="221">
        <v>0</v>
      </c>
      <c r="BL29" s="221">
        <v>0</v>
      </c>
      <c r="BM29" s="221">
        <v>0</v>
      </c>
      <c r="BN29" s="221">
        <v>0</v>
      </c>
      <c r="BO29" s="221">
        <v>0</v>
      </c>
      <c r="BP29" s="221">
        <v>0</v>
      </c>
      <c r="BQ29" s="221">
        <v>0</v>
      </c>
      <c r="BR29" s="221">
        <v>0</v>
      </c>
      <c r="BS29" s="221">
        <v>0</v>
      </c>
      <c r="BT29" s="221">
        <v>0</v>
      </c>
      <c r="BU29" s="221">
        <v>0</v>
      </c>
      <c r="BV29" s="221">
        <v>0</v>
      </c>
      <c r="BW29" s="221">
        <v>0</v>
      </c>
      <c r="BX29" s="221">
        <v>0</v>
      </c>
      <c r="BY29" s="221">
        <v>0</v>
      </c>
      <c r="BZ29" s="221">
        <v>0</v>
      </c>
      <c r="CA29" s="221">
        <v>0</v>
      </c>
      <c r="CB29" s="221">
        <v>0</v>
      </c>
      <c r="CC29" s="221">
        <v>0</v>
      </c>
      <c r="CD29" s="221">
        <v>0</v>
      </c>
      <c r="CE29" s="221">
        <v>0</v>
      </c>
      <c r="CF29" s="221">
        <v>0</v>
      </c>
      <c r="CG29" s="221">
        <v>0</v>
      </c>
      <c r="CH29" s="221">
        <v>0</v>
      </c>
      <c r="CI29" s="221">
        <v>0</v>
      </c>
      <c r="CJ29" s="105" t="s">
        <v>580</v>
      </c>
    </row>
    <row r="30" spans="1:88" ht="110.25">
      <c r="A30" s="75" t="s">
        <v>528</v>
      </c>
      <c r="B30" s="190" t="s">
        <v>643</v>
      </c>
      <c r="C30" s="196" t="s">
        <v>700</v>
      </c>
      <c r="D30" s="221">
        <v>0</v>
      </c>
      <c r="E30" s="221">
        <v>0</v>
      </c>
      <c r="F30" s="221">
        <v>0</v>
      </c>
      <c r="G30" s="221">
        <v>0</v>
      </c>
      <c r="H30" s="221">
        <v>0</v>
      </c>
      <c r="I30" s="221">
        <v>0</v>
      </c>
      <c r="J30" s="221">
        <v>0</v>
      </c>
      <c r="K30" s="221">
        <v>0</v>
      </c>
      <c r="L30" s="221">
        <v>0</v>
      </c>
      <c r="M30" s="221">
        <v>0</v>
      </c>
      <c r="N30" s="221">
        <v>0</v>
      </c>
      <c r="O30" s="221">
        <v>0</v>
      </c>
      <c r="P30" s="221">
        <v>0</v>
      </c>
      <c r="Q30" s="221">
        <v>0</v>
      </c>
      <c r="R30" s="221">
        <v>0</v>
      </c>
      <c r="S30" s="221">
        <v>0</v>
      </c>
      <c r="T30" s="221">
        <v>0</v>
      </c>
      <c r="U30" s="221">
        <v>0</v>
      </c>
      <c r="V30" s="221">
        <v>0</v>
      </c>
      <c r="W30" s="221">
        <v>0</v>
      </c>
      <c r="X30" s="221">
        <v>0</v>
      </c>
      <c r="Y30" s="221">
        <v>0</v>
      </c>
      <c r="Z30" s="221">
        <v>0</v>
      </c>
      <c r="AA30" s="221">
        <v>0</v>
      </c>
      <c r="AB30" s="221">
        <v>0</v>
      </c>
      <c r="AC30" s="221">
        <v>0</v>
      </c>
      <c r="AD30" s="221">
        <v>0</v>
      </c>
      <c r="AE30" s="221">
        <v>0</v>
      </c>
      <c r="AF30" s="221">
        <v>0</v>
      </c>
      <c r="AG30" s="221">
        <v>0</v>
      </c>
      <c r="AH30" s="221">
        <v>0</v>
      </c>
      <c r="AI30" s="221">
        <v>0</v>
      </c>
      <c r="AJ30" s="221">
        <v>0</v>
      </c>
      <c r="AK30" s="221">
        <v>0</v>
      </c>
      <c r="AL30" s="221">
        <v>0</v>
      </c>
      <c r="AM30" s="221">
        <v>0</v>
      </c>
      <c r="AN30" s="221">
        <v>0</v>
      </c>
      <c r="AO30" s="221">
        <v>0</v>
      </c>
      <c r="AP30" s="221">
        <v>0</v>
      </c>
      <c r="AQ30" s="221">
        <v>0</v>
      </c>
      <c r="AR30" s="221">
        <v>0</v>
      </c>
      <c r="AS30" s="221">
        <v>0</v>
      </c>
      <c r="AT30" s="221">
        <v>0</v>
      </c>
      <c r="AU30" s="221">
        <v>0</v>
      </c>
      <c r="AV30" s="221">
        <v>0</v>
      </c>
      <c r="AW30" s="221">
        <v>0</v>
      </c>
      <c r="AX30" s="221">
        <v>0</v>
      </c>
      <c r="AY30" s="221">
        <v>0</v>
      </c>
      <c r="AZ30" s="221">
        <v>0</v>
      </c>
      <c r="BA30" s="221">
        <v>0</v>
      </c>
      <c r="BB30" s="221">
        <v>0</v>
      </c>
      <c r="BC30" s="221">
        <v>0</v>
      </c>
      <c r="BD30" s="221">
        <v>0</v>
      </c>
      <c r="BE30" s="221">
        <v>0</v>
      </c>
      <c r="BF30" s="221">
        <v>0</v>
      </c>
      <c r="BG30" s="221">
        <v>0</v>
      </c>
      <c r="BH30" s="221">
        <v>0</v>
      </c>
      <c r="BI30" s="221">
        <v>0</v>
      </c>
      <c r="BJ30" s="221">
        <v>0</v>
      </c>
      <c r="BK30" s="221">
        <v>0</v>
      </c>
      <c r="BL30" s="221">
        <v>0</v>
      </c>
      <c r="BM30" s="221">
        <v>0</v>
      </c>
      <c r="BN30" s="221">
        <v>0</v>
      </c>
      <c r="BO30" s="221">
        <v>0</v>
      </c>
      <c r="BP30" s="221">
        <v>0</v>
      </c>
      <c r="BQ30" s="221">
        <v>0</v>
      </c>
      <c r="BR30" s="221">
        <v>0</v>
      </c>
      <c r="BS30" s="221">
        <v>0</v>
      </c>
      <c r="BT30" s="221">
        <v>0</v>
      </c>
      <c r="BU30" s="221">
        <v>0</v>
      </c>
      <c r="BV30" s="221">
        <v>0</v>
      </c>
      <c r="BW30" s="221">
        <v>0</v>
      </c>
      <c r="BX30" s="221">
        <v>0</v>
      </c>
      <c r="BY30" s="221">
        <v>0</v>
      </c>
      <c r="BZ30" s="221">
        <v>0</v>
      </c>
      <c r="CA30" s="221">
        <v>0</v>
      </c>
      <c r="CB30" s="221">
        <v>0</v>
      </c>
      <c r="CC30" s="221">
        <v>0</v>
      </c>
      <c r="CD30" s="221">
        <v>0</v>
      </c>
      <c r="CE30" s="221">
        <v>0</v>
      </c>
      <c r="CF30" s="221">
        <v>0</v>
      </c>
      <c r="CG30" s="221">
        <v>0</v>
      </c>
      <c r="CH30" s="221">
        <v>0</v>
      </c>
      <c r="CI30" s="221">
        <v>0</v>
      </c>
      <c r="CJ30" s="105" t="s">
        <v>580</v>
      </c>
    </row>
    <row r="31" spans="1:88" ht="110.25">
      <c r="A31" s="75" t="s">
        <v>529</v>
      </c>
      <c r="B31" s="190" t="s">
        <v>644</v>
      </c>
      <c r="C31" s="196" t="s">
        <v>700</v>
      </c>
      <c r="D31" s="221">
        <v>0</v>
      </c>
      <c r="E31" s="221">
        <v>0</v>
      </c>
      <c r="F31" s="221">
        <v>0</v>
      </c>
      <c r="G31" s="221">
        <v>0</v>
      </c>
      <c r="H31" s="221">
        <v>0</v>
      </c>
      <c r="I31" s="221">
        <v>0</v>
      </c>
      <c r="J31" s="221">
        <v>0</v>
      </c>
      <c r="K31" s="221">
        <v>0</v>
      </c>
      <c r="L31" s="221">
        <v>0</v>
      </c>
      <c r="M31" s="221">
        <v>0</v>
      </c>
      <c r="N31" s="221">
        <v>0</v>
      </c>
      <c r="O31" s="221">
        <v>0</v>
      </c>
      <c r="P31" s="221">
        <v>0</v>
      </c>
      <c r="Q31" s="221">
        <v>0</v>
      </c>
      <c r="R31" s="221">
        <v>0</v>
      </c>
      <c r="S31" s="221">
        <v>0</v>
      </c>
      <c r="T31" s="221">
        <v>0</v>
      </c>
      <c r="U31" s="221">
        <v>0</v>
      </c>
      <c r="V31" s="221">
        <v>0</v>
      </c>
      <c r="W31" s="221">
        <v>0</v>
      </c>
      <c r="X31" s="221">
        <v>0</v>
      </c>
      <c r="Y31" s="221">
        <v>0</v>
      </c>
      <c r="Z31" s="221">
        <v>0</v>
      </c>
      <c r="AA31" s="221">
        <v>0</v>
      </c>
      <c r="AB31" s="221">
        <v>0</v>
      </c>
      <c r="AC31" s="221">
        <v>0</v>
      </c>
      <c r="AD31" s="221">
        <v>0</v>
      </c>
      <c r="AE31" s="221">
        <v>0</v>
      </c>
      <c r="AF31" s="221">
        <v>0</v>
      </c>
      <c r="AG31" s="221">
        <v>0</v>
      </c>
      <c r="AH31" s="221">
        <v>0</v>
      </c>
      <c r="AI31" s="221">
        <v>0</v>
      </c>
      <c r="AJ31" s="221">
        <v>0</v>
      </c>
      <c r="AK31" s="221">
        <v>0</v>
      </c>
      <c r="AL31" s="221">
        <v>0</v>
      </c>
      <c r="AM31" s="221">
        <v>0</v>
      </c>
      <c r="AN31" s="221">
        <v>0</v>
      </c>
      <c r="AO31" s="221">
        <v>0</v>
      </c>
      <c r="AP31" s="221">
        <v>0</v>
      </c>
      <c r="AQ31" s="221">
        <v>0</v>
      </c>
      <c r="AR31" s="221">
        <v>0</v>
      </c>
      <c r="AS31" s="221">
        <v>0</v>
      </c>
      <c r="AT31" s="221">
        <v>0</v>
      </c>
      <c r="AU31" s="221">
        <v>0</v>
      </c>
      <c r="AV31" s="221">
        <v>0</v>
      </c>
      <c r="AW31" s="221">
        <v>0</v>
      </c>
      <c r="AX31" s="221">
        <v>0</v>
      </c>
      <c r="AY31" s="221">
        <v>0</v>
      </c>
      <c r="AZ31" s="221">
        <v>0</v>
      </c>
      <c r="BA31" s="221">
        <v>0</v>
      </c>
      <c r="BB31" s="221">
        <v>0</v>
      </c>
      <c r="BC31" s="221">
        <v>0</v>
      </c>
      <c r="BD31" s="221">
        <v>0</v>
      </c>
      <c r="BE31" s="221">
        <v>0</v>
      </c>
      <c r="BF31" s="221">
        <v>0</v>
      </c>
      <c r="BG31" s="221">
        <v>0</v>
      </c>
      <c r="BH31" s="221">
        <v>0</v>
      </c>
      <c r="BI31" s="221">
        <v>0</v>
      </c>
      <c r="BJ31" s="221">
        <v>0</v>
      </c>
      <c r="BK31" s="221">
        <v>0</v>
      </c>
      <c r="BL31" s="221">
        <v>0</v>
      </c>
      <c r="BM31" s="221">
        <v>0</v>
      </c>
      <c r="BN31" s="221">
        <v>0</v>
      </c>
      <c r="BO31" s="221">
        <v>0</v>
      </c>
      <c r="BP31" s="221">
        <v>0</v>
      </c>
      <c r="BQ31" s="221">
        <v>0</v>
      </c>
      <c r="BR31" s="221">
        <v>0</v>
      </c>
      <c r="BS31" s="221">
        <v>0</v>
      </c>
      <c r="BT31" s="221">
        <v>0</v>
      </c>
      <c r="BU31" s="221">
        <v>0</v>
      </c>
      <c r="BV31" s="221">
        <v>0</v>
      </c>
      <c r="BW31" s="221">
        <v>0</v>
      </c>
      <c r="BX31" s="221">
        <v>0</v>
      </c>
      <c r="BY31" s="221">
        <v>0</v>
      </c>
      <c r="BZ31" s="221">
        <v>0</v>
      </c>
      <c r="CA31" s="221">
        <v>0</v>
      </c>
      <c r="CB31" s="221">
        <v>0</v>
      </c>
      <c r="CC31" s="221">
        <v>0</v>
      </c>
      <c r="CD31" s="221">
        <v>0</v>
      </c>
      <c r="CE31" s="221">
        <v>0</v>
      </c>
      <c r="CF31" s="221">
        <v>0</v>
      </c>
      <c r="CG31" s="221">
        <v>0</v>
      </c>
      <c r="CH31" s="221">
        <v>0</v>
      </c>
      <c r="CI31" s="221">
        <v>0</v>
      </c>
      <c r="CJ31" s="105" t="s">
        <v>580</v>
      </c>
    </row>
    <row r="32" spans="1:88" ht="94.5">
      <c r="A32" s="75" t="s">
        <v>530</v>
      </c>
      <c r="B32" s="190" t="s">
        <v>645</v>
      </c>
      <c r="C32" s="196" t="s">
        <v>700</v>
      </c>
      <c r="D32" s="221">
        <v>0</v>
      </c>
      <c r="E32" s="221">
        <v>0</v>
      </c>
      <c r="F32" s="221">
        <v>0</v>
      </c>
      <c r="G32" s="221">
        <v>0</v>
      </c>
      <c r="H32" s="221">
        <v>0</v>
      </c>
      <c r="I32" s="221">
        <v>0</v>
      </c>
      <c r="J32" s="221">
        <v>0</v>
      </c>
      <c r="K32" s="221">
        <v>0</v>
      </c>
      <c r="L32" s="221">
        <v>0</v>
      </c>
      <c r="M32" s="221">
        <v>0</v>
      </c>
      <c r="N32" s="221">
        <v>0</v>
      </c>
      <c r="O32" s="221">
        <v>0</v>
      </c>
      <c r="P32" s="221">
        <v>0</v>
      </c>
      <c r="Q32" s="221">
        <v>0</v>
      </c>
      <c r="R32" s="221">
        <v>0</v>
      </c>
      <c r="S32" s="221">
        <v>0</v>
      </c>
      <c r="T32" s="221">
        <v>0</v>
      </c>
      <c r="U32" s="221">
        <v>0</v>
      </c>
      <c r="V32" s="221">
        <v>0</v>
      </c>
      <c r="W32" s="221">
        <v>0</v>
      </c>
      <c r="X32" s="221">
        <v>0</v>
      </c>
      <c r="Y32" s="221">
        <v>0</v>
      </c>
      <c r="Z32" s="221">
        <v>0</v>
      </c>
      <c r="AA32" s="221">
        <v>0</v>
      </c>
      <c r="AB32" s="221">
        <v>0</v>
      </c>
      <c r="AC32" s="221">
        <v>0</v>
      </c>
      <c r="AD32" s="221">
        <v>0</v>
      </c>
      <c r="AE32" s="221">
        <v>0</v>
      </c>
      <c r="AF32" s="221">
        <v>0</v>
      </c>
      <c r="AG32" s="221">
        <v>0</v>
      </c>
      <c r="AH32" s="221">
        <v>0</v>
      </c>
      <c r="AI32" s="221">
        <v>0</v>
      </c>
      <c r="AJ32" s="221">
        <v>0</v>
      </c>
      <c r="AK32" s="221">
        <v>0</v>
      </c>
      <c r="AL32" s="221">
        <v>0</v>
      </c>
      <c r="AM32" s="221">
        <v>0</v>
      </c>
      <c r="AN32" s="221">
        <v>0</v>
      </c>
      <c r="AO32" s="221">
        <v>0</v>
      </c>
      <c r="AP32" s="221">
        <v>0</v>
      </c>
      <c r="AQ32" s="221">
        <v>0</v>
      </c>
      <c r="AR32" s="221">
        <v>0</v>
      </c>
      <c r="AS32" s="221">
        <v>0</v>
      </c>
      <c r="AT32" s="221">
        <v>0</v>
      </c>
      <c r="AU32" s="221">
        <v>0</v>
      </c>
      <c r="AV32" s="221">
        <v>0</v>
      </c>
      <c r="AW32" s="221">
        <v>0</v>
      </c>
      <c r="AX32" s="221">
        <v>0</v>
      </c>
      <c r="AY32" s="221">
        <v>0</v>
      </c>
      <c r="AZ32" s="221">
        <v>0</v>
      </c>
      <c r="BA32" s="221">
        <v>0</v>
      </c>
      <c r="BB32" s="221">
        <v>0</v>
      </c>
      <c r="BC32" s="221">
        <v>0</v>
      </c>
      <c r="BD32" s="221">
        <v>0</v>
      </c>
      <c r="BE32" s="221">
        <v>0</v>
      </c>
      <c r="BF32" s="221">
        <v>0</v>
      </c>
      <c r="BG32" s="221">
        <v>0</v>
      </c>
      <c r="BH32" s="221">
        <v>0</v>
      </c>
      <c r="BI32" s="221">
        <v>0</v>
      </c>
      <c r="BJ32" s="221">
        <v>0</v>
      </c>
      <c r="BK32" s="221">
        <v>0</v>
      </c>
      <c r="BL32" s="221">
        <v>0</v>
      </c>
      <c r="BM32" s="221">
        <v>0</v>
      </c>
      <c r="BN32" s="221">
        <v>0</v>
      </c>
      <c r="BO32" s="221">
        <v>0</v>
      </c>
      <c r="BP32" s="221">
        <v>0</v>
      </c>
      <c r="BQ32" s="221">
        <v>0</v>
      </c>
      <c r="BR32" s="221">
        <v>0</v>
      </c>
      <c r="BS32" s="221">
        <v>0</v>
      </c>
      <c r="BT32" s="221">
        <v>0</v>
      </c>
      <c r="BU32" s="221">
        <v>0</v>
      </c>
      <c r="BV32" s="221">
        <v>0</v>
      </c>
      <c r="BW32" s="221">
        <v>0</v>
      </c>
      <c r="BX32" s="221">
        <v>0</v>
      </c>
      <c r="BY32" s="221">
        <v>0</v>
      </c>
      <c r="BZ32" s="221">
        <v>0</v>
      </c>
      <c r="CA32" s="221">
        <v>0</v>
      </c>
      <c r="CB32" s="221">
        <v>0</v>
      </c>
      <c r="CC32" s="221">
        <v>0</v>
      </c>
      <c r="CD32" s="221">
        <v>0</v>
      </c>
      <c r="CE32" s="221">
        <v>0</v>
      </c>
      <c r="CF32" s="221">
        <v>0</v>
      </c>
      <c r="CG32" s="221">
        <v>0</v>
      </c>
      <c r="CH32" s="221">
        <v>0</v>
      </c>
      <c r="CI32" s="221">
        <v>0</v>
      </c>
      <c r="CJ32" s="105" t="s">
        <v>580</v>
      </c>
    </row>
    <row r="33" spans="1:88" ht="63">
      <c r="A33" s="75" t="s">
        <v>506</v>
      </c>
      <c r="B33" s="190" t="s">
        <v>647</v>
      </c>
      <c r="C33" s="196" t="s">
        <v>700</v>
      </c>
      <c r="D33" s="221">
        <v>0</v>
      </c>
      <c r="E33" s="221">
        <v>0</v>
      </c>
      <c r="F33" s="221">
        <v>0</v>
      </c>
      <c r="G33" s="221">
        <v>0</v>
      </c>
      <c r="H33" s="221">
        <v>0</v>
      </c>
      <c r="I33" s="221">
        <v>0</v>
      </c>
      <c r="J33" s="221">
        <v>0</v>
      </c>
      <c r="K33" s="221">
        <v>0</v>
      </c>
      <c r="L33" s="221">
        <v>0</v>
      </c>
      <c r="M33" s="221">
        <v>0</v>
      </c>
      <c r="N33" s="221">
        <v>0</v>
      </c>
      <c r="O33" s="221">
        <v>0</v>
      </c>
      <c r="P33" s="221">
        <v>0</v>
      </c>
      <c r="Q33" s="221">
        <v>0</v>
      </c>
      <c r="R33" s="221">
        <v>0</v>
      </c>
      <c r="S33" s="221">
        <v>0</v>
      </c>
      <c r="T33" s="221">
        <v>0</v>
      </c>
      <c r="U33" s="221">
        <v>0</v>
      </c>
      <c r="V33" s="221">
        <v>0</v>
      </c>
      <c r="W33" s="221">
        <v>0</v>
      </c>
      <c r="X33" s="221">
        <v>0</v>
      </c>
      <c r="Y33" s="221">
        <v>0</v>
      </c>
      <c r="Z33" s="221">
        <v>0</v>
      </c>
      <c r="AA33" s="221">
        <v>0</v>
      </c>
      <c r="AB33" s="221">
        <v>0</v>
      </c>
      <c r="AC33" s="221">
        <v>0</v>
      </c>
      <c r="AD33" s="221">
        <v>0</v>
      </c>
      <c r="AE33" s="221">
        <v>0</v>
      </c>
      <c r="AF33" s="221">
        <v>0</v>
      </c>
      <c r="AG33" s="221">
        <v>0</v>
      </c>
      <c r="AH33" s="221">
        <v>0</v>
      </c>
      <c r="AI33" s="221">
        <v>0</v>
      </c>
      <c r="AJ33" s="221">
        <v>0</v>
      </c>
      <c r="AK33" s="221">
        <v>0</v>
      </c>
      <c r="AL33" s="221">
        <v>0</v>
      </c>
      <c r="AM33" s="221">
        <v>0</v>
      </c>
      <c r="AN33" s="221">
        <v>0</v>
      </c>
      <c r="AO33" s="221">
        <v>0</v>
      </c>
      <c r="AP33" s="221">
        <v>0</v>
      </c>
      <c r="AQ33" s="221">
        <v>0</v>
      </c>
      <c r="AR33" s="221">
        <v>0</v>
      </c>
      <c r="AS33" s="221">
        <v>0</v>
      </c>
      <c r="AT33" s="221">
        <v>0</v>
      </c>
      <c r="AU33" s="221">
        <v>0</v>
      </c>
      <c r="AV33" s="221">
        <v>0</v>
      </c>
      <c r="AW33" s="221">
        <v>0</v>
      </c>
      <c r="AX33" s="221">
        <v>0</v>
      </c>
      <c r="AY33" s="221">
        <v>0</v>
      </c>
      <c r="AZ33" s="221">
        <v>0</v>
      </c>
      <c r="BA33" s="221">
        <v>0</v>
      </c>
      <c r="BB33" s="221">
        <v>0</v>
      </c>
      <c r="BC33" s="221">
        <v>0</v>
      </c>
      <c r="BD33" s="221">
        <v>0</v>
      </c>
      <c r="BE33" s="221">
        <v>0</v>
      </c>
      <c r="BF33" s="221">
        <v>0</v>
      </c>
      <c r="BG33" s="221">
        <v>0</v>
      </c>
      <c r="BH33" s="221">
        <v>0</v>
      </c>
      <c r="BI33" s="221">
        <v>0</v>
      </c>
      <c r="BJ33" s="221">
        <v>0</v>
      </c>
      <c r="BK33" s="221">
        <v>0</v>
      </c>
      <c r="BL33" s="221">
        <v>0</v>
      </c>
      <c r="BM33" s="221">
        <v>0</v>
      </c>
      <c r="BN33" s="221">
        <v>0</v>
      </c>
      <c r="BO33" s="221">
        <v>0</v>
      </c>
      <c r="BP33" s="221">
        <v>0</v>
      </c>
      <c r="BQ33" s="221">
        <v>0</v>
      </c>
      <c r="BR33" s="221">
        <v>0</v>
      </c>
      <c r="BS33" s="221">
        <v>0</v>
      </c>
      <c r="BT33" s="221">
        <v>0</v>
      </c>
      <c r="BU33" s="221">
        <v>0</v>
      </c>
      <c r="BV33" s="221">
        <v>0</v>
      </c>
      <c r="BW33" s="221">
        <v>0</v>
      </c>
      <c r="BX33" s="221">
        <v>0</v>
      </c>
      <c r="BY33" s="221">
        <v>0</v>
      </c>
      <c r="BZ33" s="221">
        <v>0</v>
      </c>
      <c r="CA33" s="221">
        <v>0</v>
      </c>
      <c r="CB33" s="221">
        <v>0</v>
      </c>
      <c r="CC33" s="221">
        <v>0</v>
      </c>
      <c r="CD33" s="221">
        <v>0</v>
      </c>
      <c r="CE33" s="221">
        <v>0</v>
      </c>
      <c r="CF33" s="221">
        <v>0</v>
      </c>
      <c r="CG33" s="221">
        <v>0</v>
      </c>
      <c r="CH33" s="221">
        <v>0</v>
      </c>
      <c r="CI33" s="221">
        <v>0</v>
      </c>
      <c r="CJ33" s="105" t="s">
        <v>580</v>
      </c>
    </row>
    <row r="34" spans="1:88" ht="110.25">
      <c r="A34" s="75" t="s">
        <v>532</v>
      </c>
      <c r="B34" s="190" t="s">
        <v>648</v>
      </c>
      <c r="C34" s="196" t="s">
        <v>700</v>
      </c>
      <c r="D34" s="221">
        <v>0</v>
      </c>
      <c r="E34" s="221">
        <v>0</v>
      </c>
      <c r="F34" s="221">
        <v>0</v>
      </c>
      <c r="G34" s="221">
        <v>0</v>
      </c>
      <c r="H34" s="221">
        <v>0</v>
      </c>
      <c r="I34" s="221">
        <v>0</v>
      </c>
      <c r="J34" s="221">
        <v>0</v>
      </c>
      <c r="K34" s="221">
        <v>0</v>
      </c>
      <c r="L34" s="221">
        <v>0</v>
      </c>
      <c r="M34" s="221">
        <v>0</v>
      </c>
      <c r="N34" s="221">
        <v>0</v>
      </c>
      <c r="O34" s="221">
        <v>0</v>
      </c>
      <c r="P34" s="221">
        <v>0</v>
      </c>
      <c r="Q34" s="221">
        <v>0</v>
      </c>
      <c r="R34" s="221">
        <v>0</v>
      </c>
      <c r="S34" s="221">
        <v>0</v>
      </c>
      <c r="T34" s="221">
        <v>0</v>
      </c>
      <c r="U34" s="221">
        <v>0</v>
      </c>
      <c r="V34" s="221">
        <v>0</v>
      </c>
      <c r="W34" s="221">
        <v>0</v>
      </c>
      <c r="X34" s="221">
        <v>0</v>
      </c>
      <c r="Y34" s="221">
        <v>0</v>
      </c>
      <c r="Z34" s="221">
        <v>0</v>
      </c>
      <c r="AA34" s="221">
        <v>0</v>
      </c>
      <c r="AB34" s="221">
        <v>0</v>
      </c>
      <c r="AC34" s="221">
        <v>0</v>
      </c>
      <c r="AD34" s="221">
        <v>0</v>
      </c>
      <c r="AE34" s="221">
        <v>0</v>
      </c>
      <c r="AF34" s="221">
        <v>0</v>
      </c>
      <c r="AG34" s="221">
        <v>0</v>
      </c>
      <c r="AH34" s="221">
        <v>0</v>
      </c>
      <c r="AI34" s="221">
        <v>0</v>
      </c>
      <c r="AJ34" s="221">
        <v>0</v>
      </c>
      <c r="AK34" s="221">
        <v>0</v>
      </c>
      <c r="AL34" s="221">
        <v>0</v>
      </c>
      <c r="AM34" s="221">
        <v>0</v>
      </c>
      <c r="AN34" s="221">
        <v>0</v>
      </c>
      <c r="AO34" s="221">
        <v>0</v>
      </c>
      <c r="AP34" s="221">
        <v>0</v>
      </c>
      <c r="AQ34" s="221">
        <v>0</v>
      </c>
      <c r="AR34" s="221">
        <v>0</v>
      </c>
      <c r="AS34" s="221">
        <v>0</v>
      </c>
      <c r="AT34" s="221">
        <v>0</v>
      </c>
      <c r="AU34" s="221">
        <v>0</v>
      </c>
      <c r="AV34" s="221">
        <v>0</v>
      </c>
      <c r="AW34" s="221">
        <v>0</v>
      </c>
      <c r="AX34" s="221">
        <v>0</v>
      </c>
      <c r="AY34" s="221">
        <v>0</v>
      </c>
      <c r="AZ34" s="221">
        <v>0</v>
      </c>
      <c r="BA34" s="221">
        <v>0</v>
      </c>
      <c r="BB34" s="221">
        <v>0</v>
      </c>
      <c r="BC34" s="221">
        <v>0</v>
      </c>
      <c r="BD34" s="221">
        <v>0</v>
      </c>
      <c r="BE34" s="221">
        <v>0</v>
      </c>
      <c r="BF34" s="221">
        <v>0</v>
      </c>
      <c r="BG34" s="221">
        <v>0</v>
      </c>
      <c r="BH34" s="221">
        <v>0</v>
      </c>
      <c r="BI34" s="221">
        <v>0</v>
      </c>
      <c r="BJ34" s="221">
        <v>0</v>
      </c>
      <c r="BK34" s="221">
        <v>0</v>
      </c>
      <c r="BL34" s="221">
        <v>0</v>
      </c>
      <c r="BM34" s="221">
        <v>0</v>
      </c>
      <c r="BN34" s="221">
        <v>0</v>
      </c>
      <c r="BO34" s="221">
        <v>0</v>
      </c>
      <c r="BP34" s="221">
        <v>0</v>
      </c>
      <c r="BQ34" s="221">
        <v>0</v>
      </c>
      <c r="BR34" s="221">
        <v>0</v>
      </c>
      <c r="BS34" s="221">
        <v>0</v>
      </c>
      <c r="BT34" s="221">
        <v>0</v>
      </c>
      <c r="BU34" s="221">
        <v>0</v>
      </c>
      <c r="BV34" s="221">
        <v>0</v>
      </c>
      <c r="BW34" s="221">
        <v>0</v>
      </c>
      <c r="BX34" s="221">
        <v>0</v>
      </c>
      <c r="BY34" s="221">
        <v>0</v>
      </c>
      <c r="BZ34" s="221">
        <v>0</v>
      </c>
      <c r="CA34" s="221">
        <v>0</v>
      </c>
      <c r="CB34" s="221">
        <v>0</v>
      </c>
      <c r="CC34" s="221">
        <v>0</v>
      </c>
      <c r="CD34" s="221">
        <v>0</v>
      </c>
      <c r="CE34" s="221">
        <v>0</v>
      </c>
      <c r="CF34" s="221">
        <v>0</v>
      </c>
      <c r="CG34" s="221">
        <v>0</v>
      </c>
      <c r="CH34" s="221">
        <v>0</v>
      </c>
      <c r="CI34" s="221">
        <v>0</v>
      </c>
      <c r="CJ34" s="105" t="s">
        <v>580</v>
      </c>
    </row>
    <row r="35" spans="1:88" ht="78.75">
      <c r="A35" s="75" t="s">
        <v>533</v>
      </c>
      <c r="B35" s="190" t="s">
        <v>649</v>
      </c>
      <c r="C35" s="196" t="s">
        <v>700</v>
      </c>
      <c r="D35" s="221">
        <v>0</v>
      </c>
      <c r="E35" s="221">
        <v>0</v>
      </c>
      <c r="F35" s="221">
        <v>0</v>
      </c>
      <c r="G35" s="221">
        <v>0</v>
      </c>
      <c r="H35" s="221">
        <v>0</v>
      </c>
      <c r="I35" s="221">
        <v>0</v>
      </c>
      <c r="J35" s="221">
        <v>0</v>
      </c>
      <c r="K35" s="221">
        <v>0</v>
      </c>
      <c r="L35" s="221">
        <v>0</v>
      </c>
      <c r="M35" s="221">
        <v>0</v>
      </c>
      <c r="N35" s="221">
        <v>0</v>
      </c>
      <c r="O35" s="221">
        <v>0</v>
      </c>
      <c r="P35" s="221">
        <v>0</v>
      </c>
      <c r="Q35" s="221">
        <v>0</v>
      </c>
      <c r="R35" s="221">
        <v>0</v>
      </c>
      <c r="S35" s="221">
        <v>0</v>
      </c>
      <c r="T35" s="221">
        <v>0</v>
      </c>
      <c r="U35" s="221">
        <v>0</v>
      </c>
      <c r="V35" s="221">
        <v>0</v>
      </c>
      <c r="W35" s="221">
        <v>0</v>
      </c>
      <c r="X35" s="221">
        <v>0</v>
      </c>
      <c r="Y35" s="221">
        <v>0</v>
      </c>
      <c r="Z35" s="221">
        <v>0</v>
      </c>
      <c r="AA35" s="221">
        <v>0</v>
      </c>
      <c r="AB35" s="221">
        <v>0</v>
      </c>
      <c r="AC35" s="221">
        <v>0</v>
      </c>
      <c r="AD35" s="221">
        <v>0</v>
      </c>
      <c r="AE35" s="221">
        <v>0</v>
      </c>
      <c r="AF35" s="221">
        <v>0</v>
      </c>
      <c r="AG35" s="221">
        <v>0</v>
      </c>
      <c r="AH35" s="221">
        <v>0</v>
      </c>
      <c r="AI35" s="221">
        <v>0</v>
      </c>
      <c r="AJ35" s="221">
        <v>0</v>
      </c>
      <c r="AK35" s="221">
        <v>0</v>
      </c>
      <c r="AL35" s="221">
        <v>0</v>
      </c>
      <c r="AM35" s="221">
        <v>0</v>
      </c>
      <c r="AN35" s="221">
        <v>0</v>
      </c>
      <c r="AO35" s="221">
        <v>0</v>
      </c>
      <c r="AP35" s="221">
        <v>0</v>
      </c>
      <c r="AQ35" s="221">
        <v>0</v>
      </c>
      <c r="AR35" s="221">
        <v>0</v>
      </c>
      <c r="AS35" s="221">
        <v>0</v>
      </c>
      <c r="AT35" s="221">
        <v>0</v>
      </c>
      <c r="AU35" s="221">
        <v>0</v>
      </c>
      <c r="AV35" s="221">
        <v>0</v>
      </c>
      <c r="AW35" s="221">
        <v>0</v>
      </c>
      <c r="AX35" s="221">
        <v>0</v>
      </c>
      <c r="AY35" s="221">
        <v>0</v>
      </c>
      <c r="AZ35" s="221">
        <v>0</v>
      </c>
      <c r="BA35" s="221">
        <v>0</v>
      </c>
      <c r="BB35" s="221">
        <v>0</v>
      </c>
      <c r="BC35" s="221">
        <v>0</v>
      </c>
      <c r="BD35" s="221">
        <v>0</v>
      </c>
      <c r="BE35" s="221">
        <v>0</v>
      </c>
      <c r="BF35" s="221">
        <v>0</v>
      </c>
      <c r="BG35" s="221">
        <v>0</v>
      </c>
      <c r="BH35" s="221">
        <v>0</v>
      </c>
      <c r="BI35" s="221">
        <v>0</v>
      </c>
      <c r="BJ35" s="221">
        <v>0</v>
      </c>
      <c r="BK35" s="221">
        <v>0</v>
      </c>
      <c r="BL35" s="221">
        <v>0</v>
      </c>
      <c r="BM35" s="221">
        <v>0</v>
      </c>
      <c r="BN35" s="221">
        <v>0</v>
      </c>
      <c r="BO35" s="221">
        <v>0</v>
      </c>
      <c r="BP35" s="221">
        <v>0</v>
      </c>
      <c r="BQ35" s="221">
        <v>0</v>
      </c>
      <c r="BR35" s="221">
        <v>0</v>
      </c>
      <c r="BS35" s="221">
        <v>0</v>
      </c>
      <c r="BT35" s="221">
        <v>0</v>
      </c>
      <c r="BU35" s="221">
        <v>0</v>
      </c>
      <c r="BV35" s="221">
        <v>0</v>
      </c>
      <c r="BW35" s="221">
        <v>0</v>
      </c>
      <c r="BX35" s="221">
        <v>0</v>
      </c>
      <c r="BY35" s="221">
        <v>0</v>
      </c>
      <c r="BZ35" s="221">
        <v>0</v>
      </c>
      <c r="CA35" s="221">
        <v>0</v>
      </c>
      <c r="CB35" s="221">
        <v>0</v>
      </c>
      <c r="CC35" s="221">
        <v>0</v>
      </c>
      <c r="CD35" s="221">
        <v>0</v>
      </c>
      <c r="CE35" s="221">
        <v>0</v>
      </c>
      <c r="CF35" s="221">
        <v>0</v>
      </c>
      <c r="CG35" s="221">
        <v>0</v>
      </c>
      <c r="CH35" s="221">
        <v>0</v>
      </c>
      <c r="CI35" s="221">
        <v>0</v>
      </c>
      <c r="CJ35" s="105" t="s">
        <v>580</v>
      </c>
    </row>
    <row r="36" spans="1:88" ht="82.5" customHeight="1">
      <c r="A36" s="75" t="s">
        <v>507</v>
      </c>
      <c r="B36" s="190" t="s">
        <v>650</v>
      </c>
      <c r="C36" s="196" t="s">
        <v>700</v>
      </c>
      <c r="D36" s="221">
        <v>0</v>
      </c>
      <c r="E36" s="221">
        <v>0</v>
      </c>
      <c r="F36" s="221">
        <v>0</v>
      </c>
      <c r="G36" s="221">
        <v>0</v>
      </c>
      <c r="H36" s="221">
        <v>0</v>
      </c>
      <c r="I36" s="221">
        <v>0</v>
      </c>
      <c r="J36" s="221">
        <v>0</v>
      </c>
      <c r="K36" s="221">
        <v>0</v>
      </c>
      <c r="L36" s="221">
        <v>0</v>
      </c>
      <c r="M36" s="221">
        <v>0</v>
      </c>
      <c r="N36" s="221">
        <v>0</v>
      </c>
      <c r="O36" s="221">
        <v>0</v>
      </c>
      <c r="P36" s="221">
        <v>0</v>
      </c>
      <c r="Q36" s="221">
        <v>0</v>
      </c>
      <c r="R36" s="221">
        <v>0</v>
      </c>
      <c r="S36" s="221">
        <v>0</v>
      </c>
      <c r="T36" s="221">
        <v>0</v>
      </c>
      <c r="U36" s="221">
        <v>0</v>
      </c>
      <c r="V36" s="221">
        <v>0</v>
      </c>
      <c r="W36" s="221">
        <v>0</v>
      </c>
      <c r="X36" s="221">
        <v>0</v>
      </c>
      <c r="Y36" s="221">
        <v>0</v>
      </c>
      <c r="Z36" s="221">
        <v>0</v>
      </c>
      <c r="AA36" s="221">
        <v>0</v>
      </c>
      <c r="AB36" s="221">
        <v>0</v>
      </c>
      <c r="AC36" s="221">
        <v>0</v>
      </c>
      <c r="AD36" s="221">
        <v>0</v>
      </c>
      <c r="AE36" s="221">
        <v>0</v>
      </c>
      <c r="AF36" s="221">
        <v>0</v>
      </c>
      <c r="AG36" s="221">
        <v>0</v>
      </c>
      <c r="AH36" s="221">
        <v>0</v>
      </c>
      <c r="AI36" s="221">
        <v>0</v>
      </c>
      <c r="AJ36" s="221">
        <v>0</v>
      </c>
      <c r="AK36" s="221">
        <v>0</v>
      </c>
      <c r="AL36" s="221">
        <v>0</v>
      </c>
      <c r="AM36" s="221">
        <v>0</v>
      </c>
      <c r="AN36" s="221">
        <v>0</v>
      </c>
      <c r="AO36" s="221">
        <v>0</v>
      </c>
      <c r="AP36" s="221">
        <v>0</v>
      </c>
      <c r="AQ36" s="221">
        <v>0</v>
      </c>
      <c r="AR36" s="221">
        <v>0</v>
      </c>
      <c r="AS36" s="221">
        <v>0</v>
      </c>
      <c r="AT36" s="221">
        <v>0</v>
      </c>
      <c r="AU36" s="221">
        <v>0</v>
      </c>
      <c r="AV36" s="221">
        <v>0</v>
      </c>
      <c r="AW36" s="221">
        <v>0</v>
      </c>
      <c r="AX36" s="221">
        <v>0</v>
      </c>
      <c r="AY36" s="221">
        <v>0</v>
      </c>
      <c r="AZ36" s="221">
        <v>0</v>
      </c>
      <c r="BA36" s="221">
        <v>0</v>
      </c>
      <c r="BB36" s="221">
        <v>0</v>
      </c>
      <c r="BC36" s="221">
        <v>0</v>
      </c>
      <c r="BD36" s="221">
        <v>0</v>
      </c>
      <c r="BE36" s="221">
        <v>0</v>
      </c>
      <c r="BF36" s="221">
        <v>0</v>
      </c>
      <c r="BG36" s="221">
        <v>0</v>
      </c>
      <c r="BH36" s="221">
        <v>0</v>
      </c>
      <c r="BI36" s="221">
        <v>0</v>
      </c>
      <c r="BJ36" s="221">
        <v>0</v>
      </c>
      <c r="BK36" s="221">
        <v>0</v>
      </c>
      <c r="BL36" s="221">
        <v>0</v>
      </c>
      <c r="BM36" s="221">
        <v>0</v>
      </c>
      <c r="BN36" s="221">
        <v>0</v>
      </c>
      <c r="BO36" s="221">
        <v>0</v>
      </c>
      <c r="BP36" s="221">
        <v>0</v>
      </c>
      <c r="BQ36" s="221">
        <v>0</v>
      </c>
      <c r="BR36" s="221">
        <v>0</v>
      </c>
      <c r="BS36" s="221">
        <v>0</v>
      </c>
      <c r="BT36" s="221">
        <v>0</v>
      </c>
      <c r="BU36" s="221">
        <v>0</v>
      </c>
      <c r="BV36" s="221">
        <v>0</v>
      </c>
      <c r="BW36" s="221">
        <v>0</v>
      </c>
      <c r="BX36" s="221">
        <v>0</v>
      </c>
      <c r="BY36" s="221">
        <v>0</v>
      </c>
      <c r="BZ36" s="221">
        <v>0</v>
      </c>
      <c r="CA36" s="221">
        <v>0</v>
      </c>
      <c r="CB36" s="221">
        <v>0</v>
      </c>
      <c r="CC36" s="221">
        <v>0</v>
      </c>
      <c r="CD36" s="221">
        <v>0</v>
      </c>
      <c r="CE36" s="221">
        <v>0</v>
      </c>
      <c r="CF36" s="221">
        <v>0</v>
      </c>
      <c r="CG36" s="221">
        <v>0</v>
      </c>
      <c r="CH36" s="221">
        <v>0</v>
      </c>
      <c r="CI36" s="221">
        <v>0</v>
      </c>
      <c r="CJ36" s="105" t="s">
        <v>580</v>
      </c>
    </row>
    <row r="37" spans="1:88" ht="63">
      <c r="A37" s="75" t="s">
        <v>536</v>
      </c>
      <c r="B37" s="190" t="s">
        <v>651</v>
      </c>
      <c r="C37" s="196" t="s">
        <v>700</v>
      </c>
      <c r="D37" s="221">
        <v>0</v>
      </c>
      <c r="E37" s="221">
        <v>0</v>
      </c>
      <c r="F37" s="221">
        <v>0</v>
      </c>
      <c r="G37" s="221">
        <v>0</v>
      </c>
      <c r="H37" s="221">
        <v>0</v>
      </c>
      <c r="I37" s="221">
        <v>0</v>
      </c>
      <c r="J37" s="221">
        <v>0</v>
      </c>
      <c r="K37" s="221">
        <v>0</v>
      </c>
      <c r="L37" s="221">
        <v>0</v>
      </c>
      <c r="M37" s="221">
        <v>0</v>
      </c>
      <c r="N37" s="221">
        <v>0</v>
      </c>
      <c r="O37" s="221">
        <v>0</v>
      </c>
      <c r="P37" s="221">
        <v>0</v>
      </c>
      <c r="Q37" s="221">
        <v>0</v>
      </c>
      <c r="R37" s="221">
        <v>0</v>
      </c>
      <c r="S37" s="221">
        <v>0</v>
      </c>
      <c r="T37" s="221">
        <v>0</v>
      </c>
      <c r="U37" s="221">
        <v>0</v>
      </c>
      <c r="V37" s="221">
        <v>0</v>
      </c>
      <c r="W37" s="221">
        <v>0</v>
      </c>
      <c r="X37" s="221">
        <v>0</v>
      </c>
      <c r="Y37" s="221">
        <v>0</v>
      </c>
      <c r="Z37" s="221">
        <v>0</v>
      </c>
      <c r="AA37" s="221">
        <v>0</v>
      </c>
      <c r="AB37" s="221">
        <v>0</v>
      </c>
      <c r="AC37" s="221">
        <v>0</v>
      </c>
      <c r="AD37" s="221">
        <v>0</v>
      </c>
      <c r="AE37" s="221">
        <v>0</v>
      </c>
      <c r="AF37" s="221">
        <v>0</v>
      </c>
      <c r="AG37" s="221">
        <v>0</v>
      </c>
      <c r="AH37" s="221">
        <v>0</v>
      </c>
      <c r="AI37" s="221">
        <v>0</v>
      </c>
      <c r="AJ37" s="221">
        <v>0</v>
      </c>
      <c r="AK37" s="221">
        <v>0</v>
      </c>
      <c r="AL37" s="221">
        <v>0</v>
      </c>
      <c r="AM37" s="221">
        <v>0</v>
      </c>
      <c r="AN37" s="221">
        <v>0</v>
      </c>
      <c r="AO37" s="221">
        <v>0</v>
      </c>
      <c r="AP37" s="221">
        <v>0</v>
      </c>
      <c r="AQ37" s="221">
        <v>0</v>
      </c>
      <c r="AR37" s="221">
        <v>0</v>
      </c>
      <c r="AS37" s="221">
        <v>0</v>
      </c>
      <c r="AT37" s="221">
        <v>0</v>
      </c>
      <c r="AU37" s="221">
        <v>0</v>
      </c>
      <c r="AV37" s="221">
        <v>0</v>
      </c>
      <c r="AW37" s="221">
        <v>0</v>
      </c>
      <c r="AX37" s="221">
        <v>0</v>
      </c>
      <c r="AY37" s="221">
        <v>0</v>
      </c>
      <c r="AZ37" s="221">
        <v>0</v>
      </c>
      <c r="BA37" s="221">
        <v>0</v>
      </c>
      <c r="BB37" s="221">
        <v>0</v>
      </c>
      <c r="BC37" s="221">
        <v>0</v>
      </c>
      <c r="BD37" s="221">
        <v>0</v>
      </c>
      <c r="BE37" s="221">
        <v>0</v>
      </c>
      <c r="BF37" s="221">
        <v>0</v>
      </c>
      <c r="BG37" s="221">
        <v>0</v>
      </c>
      <c r="BH37" s="221">
        <v>0</v>
      </c>
      <c r="BI37" s="221">
        <v>0</v>
      </c>
      <c r="BJ37" s="221">
        <v>0</v>
      </c>
      <c r="BK37" s="221">
        <v>0</v>
      </c>
      <c r="BL37" s="221">
        <v>0</v>
      </c>
      <c r="BM37" s="221">
        <v>0</v>
      </c>
      <c r="BN37" s="221">
        <v>0</v>
      </c>
      <c r="BO37" s="221">
        <v>0</v>
      </c>
      <c r="BP37" s="221">
        <v>0</v>
      </c>
      <c r="BQ37" s="221">
        <v>0</v>
      </c>
      <c r="BR37" s="221">
        <v>0</v>
      </c>
      <c r="BS37" s="221">
        <v>0</v>
      </c>
      <c r="BT37" s="221">
        <v>0</v>
      </c>
      <c r="BU37" s="221">
        <v>0</v>
      </c>
      <c r="BV37" s="221">
        <v>0</v>
      </c>
      <c r="BW37" s="221">
        <v>0</v>
      </c>
      <c r="BX37" s="221">
        <v>0</v>
      </c>
      <c r="BY37" s="221">
        <v>0</v>
      </c>
      <c r="BZ37" s="221">
        <v>0</v>
      </c>
      <c r="CA37" s="221">
        <v>0</v>
      </c>
      <c r="CB37" s="221">
        <v>0</v>
      </c>
      <c r="CC37" s="221">
        <v>0</v>
      </c>
      <c r="CD37" s="221">
        <v>0</v>
      </c>
      <c r="CE37" s="221">
        <v>0</v>
      </c>
      <c r="CF37" s="221">
        <v>0</v>
      </c>
      <c r="CG37" s="221">
        <v>0</v>
      </c>
      <c r="CH37" s="221">
        <v>0</v>
      </c>
      <c r="CI37" s="221">
        <v>0</v>
      </c>
      <c r="CJ37" s="105" t="s">
        <v>580</v>
      </c>
    </row>
    <row r="38" spans="1:88" ht="206.25" customHeight="1">
      <c r="A38" s="75" t="s">
        <v>536</v>
      </c>
      <c r="B38" s="190" t="s">
        <v>652</v>
      </c>
      <c r="C38" s="196" t="s">
        <v>700</v>
      </c>
      <c r="D38" s="221">
        <v>0</v>
      </c>
      <c r="E38" s="221">
        <v>0</v>
      </c>
      <c r="F38" s="221">
        <v>0</v>
      </c>
      <c r="G38" s="221">
        <v>0</v>
      </c>
      <c r="H38" s="221">
        <v>0</v>
      </c>
      <c r="I38" s="221">
        <v>0</v>
      </c>
      <c r="J38" s="221">
        <v>0</v>
      </c>
      <c r="K38" s="221">
        <v>0</v>
      </c>
      <c r="L38" s="221">
        <v>0</v>
      </c>
      <c r="M38" s="221">
        <v>0</v>
      </c>
      <c r="N38" s="221">
        <v>0</v>
      </c>
      <c r="O38" s="221">
        <v>0</v>
      </c>
      <c r="P38" s="221">
        <v>0</v>
      </c>
      <c r="Q38" s="221">
        <v>0</v>
      </c>
      <c r="R38" s="221">
        <v>0</v>
      </c>
      <c r="S38" s="221">
        <v>0</v>
      </c>
      <c r="T38" s="221">
        <v>0</v>
      </c>
      <c r="U38" s="221">
        <v>0</v>
      </c>
      <c r="V38" s="221">
        <v>0</v>
      </c>
      <c r="W38" s="221">
        <v>0</v>
      </c>
      <c r="X38" s="221">
        <v>0</v>
      </c>
      <c r="Y38" s="221">
        <v>0</v>
      </c>
      <c r="Z38" s="221">
        <v>0</v>
      </c>
      <c r="AA38" s="221">
        <v>0</v>
      </c>
      <c r="AB38" s="221">
        <v>0</v>
      </c>
      <c r="AC38" s="221">
        <v>0</v>
      </c>
      <c r="AD38" s="221">
        <v>0</v>
      </c>
      <c r="AE38" s="221">
        <v>0</v>
      </c>
      <c r="AF38" s="221">
        <v>0</v>
      </c>
      <c r="AG38" s="221">
        <v>0</v>
      </c>
      <c r="AH38" s="221">
        <v>0</v>
      </c>
      <c r="AI38" s="221">
        <v>0</v>
      </c>
      <c r="AJ38" s="221">
        <v>0</v>
      </c>
      <c r="AK38" s="221">
        <v>0</v>
      </c>
      <c r="AL38" s="221">
        <v>0</v>
      </c>
      <c r="AM38" s="221">
        <v>0</v>
      </c>
      <c r="AN38" s="221">
        <v>0</v>
      </c>
      <c r="AO38" s="221">
        <v>0</v>
      </c>
      <c r="AP38" s="221">
        <v>0</v>
      </c>
      <c r="AQ38" s="221">
        <v>0</v>
      </c>
      <c r="AR38" s="221">
        <v>0</v>
      </c>
      <c r="AS38" s="221">
        <v>0</v>
      </c>
      <c r="AT38" s="221">
        <v>0</v>
      </c>
      <c r="AU38" s="221">
        <v>0</v>
      </c>
      <c r="AV38" s="221">
        <v>0</v>
      </c>
      <c r="AW38" s="221">
        <v>0</v>
      </c>
      <c r="AX38" s="221">
        <v>0</v>
      </c>
      <c r="AY38" s="221">
        <v>0</v>
      </c>
      <c r="AZ38" s="221">
        <v>0</v>
      </c>
      <c r="BA38" s="221">
        <v>0</v>
      </c>
      <c r="BB38" s="221">
        <v>0</v>
      </c>
      <c r="BC38" s="221">
        <v>0</v>
      </c>
      <c r="BD38" s="221">
        <v>0</v>
      </c>
      <c r="BE38" s="221">
        <v>0</v>
      </c>
      <c r="BF38" s="221">
        <v>0</v>
      </c>
      <c r="BG38" s="221">
        <v>0</v>
      </c>
      <c r="BH38" s="221">
        <v>0</v>
      </c>
      <c r="BI38" s="221">
        <v>0</v>
      </c>
      <c r="BJ38" s="221">
        <v>0</v>
      </c>
      <c r="BK38" s="221">
        <v>0</v>
      </c>
      <c r="BL38" s="221">
        <v>0</v>
      </c>
      <c r="BM38" s="221">
        <v>0</v>
      </c>
      <c r="BN38" s="221">
        <v>0</v>
      </c>
      <c r="BO38" s="221">
        <v>0</v>
      </c>
      <c r="BP38" s="221">
        <v>0</v>
      </c>
      <c r="BQ38" s="221">
        <v>0</v>
      </c>
      <c r="BR38" s="221">
        <v>0</v>
      </c>
      <c r="BS38" s="221">
        <v>0</v>
      </c>
      <c r="BT38" s="221">
        <v>0</v>
      </c>
      <c r="BU38" s="221">
        <v>0</v>
      </c>
      <c r="BV38" s="221">
        <v>0</v>
      </c>
      <c r="BW38" s="221">
        <v>0</v>
      </c>
      <c r="BX38" s="221">
        <v>0</v>
      </c>
      <c r="BY38" s="221">
        <v>0</v>
      </c>
      <c r="BZ38" s="221">
        <v>0</v>
      </c>
      <c r="CA38" s="221">
        <v>0</v>
      </c>
      <c r="CB38" s="221">
        <v>0</v>
      </c>
      <c r="CC38" s="221">
        <v>0</v>
      </c>
      <c r="CD38" s="221">
        <v>0</v>
      </c>
      <c r="CE38" s="221">
        <v>0</v>
      </c>
      <c r="CF38" s="221">
        <v>0</v>
      </c>
      <c r="CG38" s="221">
        <v>0</v>
      </c>
      <c r="CH38" s="221">
        <v>0</v>
      </c>
      <c r="CI38" s="221">
        <v>0</v>
      </c>
      <c r="CJ38" s="105" t="s">
        <v>580</v>
      </c>
    </row>
    <row r="39" spans="1:88" ht="165" customHeight="1">
      <c r="A39" s="75" t="s">
        <v>536</v>
      </c>
      <c r="B39" s="190" t="s">
        <v>653</v>
      </c>
      <c r="C39" s="196" t="s">
        <v>700</v>
      </c>
      <c r="D39" s="221">
        <v>0</v>
      </c>
      <c r="E39" s="221">
        <v>0</v>
      </c>
      <c r="F39" s="221">
        <v>0</v>
      </c>
      <c r="G39" s="221">
        <v>0</v>
      </c>
      <c r="H39" s="221">
        <v>0</v>
      </c>
      <c r="I39" s="221">
        <v>0</v>
      </c>
      <c r="J39" s="221">
        <v>0</v>
      </c>
      <c r="K39" s="221">
        <v>0</v>
      </c>
      <c r="L39" s="221">
        <v>0</v>
      </c>
      <c r="M39" s="221">
        <v>0</v>
      </c>
      <c r="N39" s="221">
        <v>0</v>
      </c>
      <c r="O39" s="221">
        <v>0</v>
      </c>
      <c r="P39" s="221">
        <v>0</v>
      </c>
      <c r="Q39" s="221">
        <v>0</v>
      </c>
      <c r="R39" s="221">
        <v>0</v>
      </c>
      <c r="S39" s="221">
        <v>0</v>
      </c>
      <c r="T39" s="221">
        <v>0</v>
      </c>
      <c r="U39" s="221">
        <v>0</v>
      </c>
      <c r="V39" s="221">
        <v>0</v>
      </c>
      <c r="W39" s="221">
        <v>0</v>
      </c>
      <c r="X39" s="221">
        <v>0</v>
      </c>
      <c r="Y39" s="221">
        <v>0</v>
      </c>
      <c r="Z39" s="221">
        <v>0</v>
      </c>
      <c r="AA39" s="221">
        <v>0</v>
      </c>
      <c r="AB39" s="221">
        <v>0</v>
      </c>
      <c r="AC39" s="221">
        <v>0</v>
      </c>
      <c r="AD39" s="221">
        <v>0</v>
      </c>
      <c r="AE39" s="221">
        <v>0</v>
      </c>
      <c r="AF39" s="221">
        <v>0</v>
      </c>
      <c r="AG39" s="221">
        <v>0</v>
      </c>
      <c r="AH39" s="221">
        <v>0</v>
      </c>
      <c r="AI39" s="221">
        <v>0</v>
      </c>
      <c r="AJ39" s="221">
        <v>0</v>
      </c>
      <c r="AK39" s="221">
        <v>0</v>
      </c>
      <c r="AL39" s="221">
        <v>0</v>
      </c>
      <c r="AM39" s="221">
        <v>0</v>
      </c>
      <c r="AN39" s="221">
        <v>0</v>
      </c>
      <c r="AO39" s="221">
        <v>0</v>
      </c>
      <c r="AP39" s="221">
        <v>0</v>
      </c>
      <c r="AQ39" s="221">
        <v>0</v>
      </c>
      <c r="AR39" s="221">
        <v>0</v>
      </c>
      <c r="AS39" s="221">
        <v>0</v>
      </c>
      <c r="AT39" s="221">
        <v>0</v>
      </c>
      <c r="AU39" s="221">
        <v>0</v>
      </c>
      <c r="AV39" s="221">
        <v>0</v>
      </c>
      <c r="AW39" s="221">
        <v>0</v>
      </c>
      <c r="AX39" s="221">
        <v>0</v>
      </c>
      <c r="AY39" s="221">
        <v>0</v>
      </c>
      <c r="AZ39" s="221">
        <v>0</v>
      </c>
      <c r="BA39" s="221">
        <v>0</v>
      </c>
      <c r="BB39" s="221">
        <v>0</v>
      </c>
      <c r="BC39" s="221">
        <v>0</v>
      </c>
      <c r="BD39" s="221">
        <v>0</v>
      </c>
      <c r="BE39" s="221">
        <v>0</v>
      </c>
      <c r="BF39" s="221">
        <v>0</v>
      </c>
      <c r="BG39" s="221">
        <v>0</v>
      </c>
      <c r="BH39" s="221">
        <v>0</v>
      </c>
      <c r="BI39" s="221">
        <v>0</v>
      </c>
      <c r="BJ39" s="221">
        <v>0</v>
      </c>
      <c r="BK39" s="221">
        <v>0</v>
      </c>
      <c r="BL39" s="221">
        <v>0</v>
      </c>
      <c r="BM39" s="221">
        <v>0</v>
      </c>
      <c r="BN39" s="221">
        <v>0</v>
      </c>
      <c r="BO39" s="221">
        <v>0</v>
      </c>
      <c r="BP39" s="221">
        <v>0</v>
      </c>
      <c r="BQ39" s="221">
        <v>0</v>
      </c>
      <c r="BR39" s="221">
        <v>0</v>
      </c>
      <c r="BS39" s="221">
        <v>0</v>
      </c>
      <c r="BT39" s="221">
        <v>0</v>
      </c>
      <c r="BU39" s="221">
        <v>0</v>
      </c>
      <c r="BV39" s="221">
        <v>0</v>
      </c>
      <c r="BW39" s="221">
        <v>0</v>
      </c>
      <c r="BX39" s="221">
        <v>0</v>
      </c>
      <c r="BY39" s="221">
        <v>0</v>
      </c>
      <c r="BZ39" s="221">
        <v>0</v>
      </c>
      <c r="CA39" s="221">
        <v>0</v>
      </c>
      <c r="CB39" s="221">
        <v>0</v>
      </c>
      <c r="CC39" s="221">
        <v>0</v>
      </c>
      <c r="CD39" s="221">
        <v>0</v>
      </c>
      <c r="CE39" s="221">
        <v>0</v>
      </c>
      <c r="CF39" s="221">
        <v>0</v>
      </c>
      <c r="CG39" s="221">
        <v>0</v>
      </c>
      <c r="CH39" s="221">
        <v>0</v>
      </c>
      <c r="CI39" s="221">
        <v>0</v>
      </c>
      <c r="CJ39" s="105" t="s">
        <v>580</v>
      </c>
    </row>
    <row r="40" spans="1:88" ht="189.75" customHeight="1">
      <c r="A40" s="75" t="s">
        <v>536</v>
      </c>
      <c r="B40" s="190" t="s">
        <v>654</v>
      </c>
      <c r="C40" s="196" t="s">
        <v>700</v>
      </c>
      <c r="D40" s="221">
        <v>0</v>
      </c>
      <c r="E40" s="221">
        <v>0</v>
      </c>
      <c r="F40" s="221">
        <v>0</v>
      </c>
      <c r="G40" s="221">
        <v>0</v>
      </c>
      <c r="H40" s="221">
        <v>0</v>
      </c>
      <c r="I40" s="221">
        <v>0</v>
      </c>
      <c r="J40" s="221">
        <v>0</v>
      </c>
      <c r="K40" s="221">
        <v>0</v>
      </c>
      <c r="L40" s="221">
        <v>0</v>
      </c>
      <c r="M40" s="221">
        <v>0</v>
      </c>
      <c r="N40" s="221">
        <v>0</v>
      </c>
      <c r="O40" s="221">
        <v>0</v>
      </c>
      <c r="P40" s="221">
        <v>0</v>
      </c>
      <c r="Q40" s="221">
        <v>0</v>
      </c>
      <c r="R40" s="221">
        <v>0</v>
      </c>
      <c r="S40" s="221">
        <v>0</v>
      </c>
      <c r="T40" s="221">
        <v>0</v>
      </c>
      <c r="U40" s="221">
        <v>0</v>
      </c>
      <c r="V40" s="221">
        <v>0</v>
      </c>
      <c r="W40" s="221">
        <v>0</v>
      </c>
      <c r="X40" s="221">
        <v>0</v>
      </c>
      <c r="Y40" s="221">
        <v>0</v>
      </c>
      <c r="Z40" s="221">
        <v>0</v>
      </c>
      <c r="AA40" s="221">
        <v>0</v>
      </c>
      <c r="AB40" s="221">
        <v>0</v>
      </c>
      <c r="AC40" s="221">
        <v>0</v>
      </c>
      <c r="AD40" s="221">
        <v>0</v>
      </c>
      <c r="AE40" s="221">
        <v>0</v>
      </c>
      <c r="AF40" s="221">
        <v>0</v>
      </c>
      <c r="AG40" s="221">
        <v>0</v>
      </c>
      <c r="AH40" s="221">
        <v>0</v>
      </c>
      <c r="AI40" s="221">
        <v>0</v>
      </c>
      <c r="AJ40" s="221">
        <v>0</v>
      </c>
      <c r="AK40" s="221">
        <v>0</v>
      </c>
      <c r="AL40" s="221">
        <v>0</v>
      </c>
      <c r="AM40" s="221">
        <v>0</v>
      </c>
      <c r="AN40" s="221">
        <v>0</v>
      </c>
      <c r="AO40" s="221">
        <v>0</v>
      </c>
      <c r="AP40" s="221">
        <v>0</v>
      </c>
      <c r="AQ40" s="221">
        <v>0</v>
      </c>
      <c r="AR40" s="221">
        <v>0</v>
      </c>
      <c r="AS40" s="221">
        <v>0</v>
      </c>
      <c r="AT40" s="221">
        <v>0</v>
      </c>
      <c r="AU40" s="221">
        <v>0</v>
      </c>
      <c r="AV40" s="221">
        <v>0</v>
      </c>
      <c r="AW40" s="221">
        <v>0</v>
      </c>
      <c r="AX40" s="221">
        <v>0</v>
      </c>
      <c r="AY40" s="221">
        <v>0</v>
      </c>
      <c r="AZ40" s="221">
        <v>0</v>
      </c>
      <c r="BA40" s="221">
        <v>0</v>
      </c>
      <c r="BB40" s="221">
        <v>0</v>
      </c>
      <c r="BC40" s="221">
        <v>0</v>
      </c>
      <c r="BD40" s="221">
        <v>0</v>
      </c>
      <c r="BE40" s="221">
        <v>0</v>
      </c>
      <c r="BF40" s="221">
        <v>0</v>
      </c>
      <c r="BG40" s="221">
        <v>0</v>
      </c>
      <c r="BH40" s="221">
        <v>0</v>
      </c>
      <c r="BI40" s="221">
        <v>0</v>
      </c>
      <c r="BJ40" s="221">
        <v>0</v>
      </c>
      <c r="BK40" s="221">
        <v>0</v>
      </c>
      <c r="BL40" s="221">
        <v>0</v>
      </c>
      <c r="BM40" s="221">
        <v>0</v>
      </c>
      <c r="BN40" s="221">
        <v>0</v>
      </c>
      <c r="BO40" s="221">
        <v>0</v>
      </c>
      <c r="BP40" s="221">
        <v>0</v>
      </c>
      <c r="BQ40" s="221">
        <v>0</v>
      </c>
      <c r="BR40" s="221">
        <v>0</v>
      </c>
      <c r="BS40" s="221">
        <v>0</v>
      </c>
      <c r="BT40" s="221">
        <v>0</v>
      </c>
      <c r="BU40" s="221">
        <v>0</v>
      </c>
      <c r="BV40" s="221">
        <v>0</v>
      </c>
      <c r="BW40" s="221">
        <v>0</v>
      </c>
      <c r="BX40" s="221">
        <v>0</v>
      </c>
      <c r="BY40" s="221">
        <v>0</v>
      </c>
      <c r="BZ40" s="221">
        <v>0</v>
      </c>
      <c r="CA40" s="221">
        <v>0</v>
      </c>
      <c r="CB40" s="221">
        <v>0</v>
      </c>
      <c r="CC40" s="221">
        <v>0</v>
      </c>
      <c r="CD40" s="221">
        <v>0</v>
      </c>
      <c r="CE40" s="221">
        <v>0</v>
      </c>
      <c r="CF40" s="221">
        <v>0</v>
      </c>
      <c r="CG40" s="221">
        <v>0</v>
      </c>
      <c r="CH40" s="221">
        <v>0</v>
      </c>
      <c r="CI40" s="221">
        <v>0</v>
      </c>
      <c r="CJ40" s="105" t="s">
        <v>580</v>
      </c>
    </row>
    <row r="41" spans="1:88" ht="63">
      <c r="A41" s="75" t="s">
        <v>537</v>
      </c>
      <c r="B41" s="190" t="s">
        <v>651</v>
      </c>
      <c r="C41" s="196" t="s">
        <v>700</v>
      </c>
      <c r="D41" s="221">
        <v>0</v>
      </c>
      <c r="E41" s="221">
        <v>0</v>
      </c>
      <c r="F41" s="221">
        <v>0</v>
      </c>
      <c r="G41" s="221">
        <v>0</v>
      </c>
      <c r="H41" s="221">
        <v>0</v>
      </c>
      <c r="I41" s="221">
        <v>0</v>
      </c>
      <c r="J41" s="221">
        <v>0</v>
      </c>
      <c r="K41" s="221">
        <v>0</v>
      </c>
      <c r="L41" s="221">
        <v>0</v>
      </c>
      <c r="M41" s="221">
        <v>0</v>
      </c>
      <c r="N41" s="221">
        <v>0</v>
      </c>
      <c r="O41" s="221">
        <v>0</v>
      </c>
      <c r="P41" s="221">
        <v>0</v>
      </c>
      <c r="Q41" s="221">
        <v>0</v>
      </c>
      <c r="R41" s="221">
        <v>0</v>
      </c>
      <c r="S41" s="221">
        <v>0</v>
      </c>
      <c r="T41" s="221">
        <v>0</v>
      </c>
      <c r="U41" s="221">
        <v>0</v>
      </c>
      <c r="V41" s="221">
        <v>0</v>
      </c>
      <c r="W41" s="221">
        <v>0</v>
      </c>
      <c r="X41" s="221">
        <v>0</v>
      </c>
      <c r="Y41" s="221">
        <v>0</v>
      </c>
      <c r="Z41" s="221">
        <v>0</v>
      </c>
      <c r="AA41" s="221">
        <v>0</v>
      </c>
      <c r="AB41" s="221">
        <v>0</v>
      </c>
      <c r="AC41" s="221">
        <v>0</v>
      </c>
      <c r="AD41" s="221">
        <v>0</v>
      </c>
      <c r="AE41" s="221">
        <v>0</v>
      </c>
      <c r="AF41" s="221">
        <v>0</v>
      </c>
      <c r="AG41" s="221">
        <v>0</v>
      </c>
      <c r="AH41" s="221">
        <v>0</v>
      </c>
      <c r="AI41" s="221">
        <v>0</v>
      </c>
      <c r="AJ41" s="221">
        <v>0</v>
      </c>
      <c r="AK41" s="221">
        <v>0</v>
      </c>
      <c r="AL41" s="221">
        <v>0</v>
      </c>
      <c r="AM41" s="221">
        <v>0</v>
      </c>
      <c r="AN41" s="221">
        <v>0</v>
      </c>
      <c r="AO41" s="221">
        <v>0</v>
      </c>
      <c r="AP41" s="221">
        <v>0</v>
      </c>
      <c r="AQ41" s="221">
        <v>0</v>
      </c>
      <c r="AR41" s="221">
        <v>0</v>
      </c>
      <c r="AS41" s="221">
        <v>0</v>
      </c>
      <c r="AT41" s="221">
        <v>0</v>
      </c>
      <c r="AU41" s="221">
        <v>0</v>
      </c>
      <c r="AV41" s="221">
        <v>0</v>
      </c>
      <c r="AW41" s="221">
        <v>0</v>
      </c>
      <c r="AX41" s="221">
        <v>0</v>
      </c>
      <c r="AY41" s="221">
        <v>0</v>
      </c>
      <c r="AZ41" s="221">
        <v>0</v>
      </c>
      <c r="BA41" s="221">
        <v>0</v>
      </c>
      <c r="BB41" s="221">
        <v>0</v>
      </c>
      <c r="BC41" s="221">
        <v>0</v>
      </c>
      <c r="BD41" s="221">
        <v>0</v>
      </c>
      <c r="BE41" s="221">
        <v>0</v>
      </c>
      <c r="BF41" s="221">
        <v>0</v>
      </c>
      <c r="BG41" s="221">
        <v>0</v>
      </c>
      <c r="BH41" s="221">
        <v>0</v>
      </c>
      <c r="BI41" s="221">
        <v>0</v>
      </c>
      <c r="BJ41" s="221">
        <v>0</v>
      </c>
      <c r="BK41" s="221">
        <v>0</v>
      </c>
      <c r="BL41" s="221">
        <v>0</v>
      </c>
      <c r="BM41" s="221">
        <v>0</v>
      </c>
      <c r="BN41" s="221">
        <v>0</v>
      </c>
      <c r="BO41" s="221">
        <v>0</v>
      </c>
      <c r="BP41" s="221">
        <v>0</v>
      </c>
      <c r="BQ41" s="221">
        <v>0</v>
      </c>
      <c r="BR41" s="221">
        <v>0</v>
      </c>
      <c r="BS41" s="221">
        <v>0</v>
      </c>
      <c r="BT41" s="221">
        <v>0</v>
      </c>
      <c r="BU41" s="221">
        <v>0</v>
      </c>
      <c r="BV41" s="221">
        <v>0</v>
      </c>
      <c r="BW41" s="221">
        <v>0</v>
      </c>
      <c r="BX41" s="221">
        <v>0</v>
      </c>
      <c r="BY41" s="221">
        <v>0</v>
      </c>
      <c r="BZ41" s="221">
        <v>0</v>
      </c>
      <c r="CA41" s="221">
        <v>0</v>
      </c>
      <c r="CB41" s="221">
        <v>0</v>
      </c>
      <c r="CC41" s="221">
        <v>0</v>
      </c>
      <c r="CD41" s="221">
        <v>0</v>
      </c>
      <c r="CE41" s="221">
        <v>0</v>
      </c>
      <c r="CF41" s="221">
        <v>0</v>
      </c>
      <c r="CG41" s="221">
        <v>0</v>
      </c>
      <c r="CH41" s="221">
        <v>0</v>
      </c>
      <c r="CI41" s="221">
        <v>0</v>
      </c>
      <c r="CJ41" s="105" t="s">
        <v>580</v>
      </c>
    </row>
    <row r="42" spans="1:88" ht="189">
      <c r="A42" s="75" t="s">
        <v>537</v>
      </c>
      <c r="B42" s="190" t="s">
        <v>652</v>
      </c>
      <c r="C42" s="196" t="s">
        <v>700</v>
      </c>
      <c r="D42" s="221">
        <v>0</v>
      </c>
      <c r="E42" s="221">
        <v>0</v>
      </c>
      <c r="F42" s="221">
        <v>0</v>
      </c>
      <c r="G42" s="221">
        <v>0</v>
      </c>
      <c r="H42" s="221">
        <v>0</v>
      </c>
      <c r="I42" s="221">
        <v>0</v>
      </c>
      <c r="J42" s="221">
        <v>0</v>
      </c>
      <c r="K42" s="221">
        <v>0</v>
      </c>
      <c r="L42" s="221">
        <v>0</v>
      </c>
      <c r="M42" s="221">
        <v>0</v>
      </c>
      <c r="N42" s="221">
        <v>0</v>
      </c>
      <c r="O42" s="221">
        <v>0</v>
      </c>
      <c r="P42" s="221">
        <v>0</v>
      </c>
      <c r="Q42" s="221">
        <v>0</v>
      </c>
      <c r="R42" s="221">
        <v>0</v>
      </c>
      <c r="S42" s="221">
        <v>0</v>
      </c>
      <c r="T42" s="221">
        <v>0</v>
      </c>
      <c r="U42" s="221">
        <v>0</v>
      </c>
      <c r="V42" s="221">
        <v>0</v>
      </c>
      <c r="W42" s="221">
        <v>0</v>
      </c>
      <c r="X42" s="221">
        <v>0</v>
      </c>
      <c r="Y42" s="221">
        <v>0</v>
      </c>
      <c r="Z42" s="221">
        <v>0</v>
      </c>
      <c r="AA42" s="221">
        <v>0</v>
      </c>
      <c r="AB42" s="221">
        <v>0</v>
      </c>
      <c r="AC42" s="221">
        <v>0</v>
      </c>
      <c r="AD42" s="221">
        <v>0</v>
      </c>
      <c r="AE42" s="221">
        <v>0</v>
      </c>
      <c r="AF42" s="221">
        <v>0</v>
      </c>
      <c r="AG42" s="221">
        <v>0</v>
      </c>
      <c r="AH42" s="221">
        <v>0</v>
      </c>
      <c r="AI42" s="221">
        <v>0</v>
      </c>
      <c r="AJ42" s="221">
        <v>0</v>
      </c>
      <c r="AK42" s="221">
        <v>0</v>
      </c>
      <c r="AL42" s="221">
        <v>0</v>
      </c>
      <c r="AM42" s="221">
        <v>0</v>
      </c>
      <c r="AN42" s="221">
        <v>0</v>
      </c>
      <c r="AO42" s="221">
        <v>0</v>
      </c>
      <c r="AP42" s="221">
        <v>0</v>
      </c>
      <c r="AQ42" s="221">
        <v>0</v>
      </c>
      <c r="AR42" s="221">
        <v>0</v>
      </c>
      <c r="AS42" s="221">
        <v>0</v>
      </c>
      <c r="AT42" s="221">
        <v>0</v>
      </c>
      <c r="AU42" s="221">
        <v>0</v>
      </c>
      <c r="AV42" s="221">
        <v>0</v>
      </c>
      <c r="AW42" s="221">
        <v>0</v>
      </c>
      <c r="AX42" s="221">
        <v>0</v>
      </c>
      <c r="AY42" s="221">
        <v>0</v>
      </c>
      <c r="AZ42" s="221">
        <v>0</v>
      </c>
      <c r="BA42" s="221">
        <v>0</v>
      </c>
      <c r="BB42" s="221">
        <v>0</v>
      </c>
      <c r="BC42" s="221">
        <v>0</v>
      </c>
      <c r="BD42" s="221">
        <v>0</v>
      </c>
      <c r="BE42" s="221">
        <v>0</v>
      </c>
      <c r="BF42" s="221">
        <v>0</v>
      </c>
      <c r="BG42" s="221">
        <v>0</v>
      </c>
      <c r="BH42" s="221">
        <v>0</v>
      </c>
      <c r="BI42" s="221">
        <v>0</v>
      </c>
      <c r="BJ42" s="221">
        <v>0</v>
      </c>
      <c r="BK42" s="221">
        <v>0</v>
      </c>
      <c r="BL42" s="221">
        <v>0</v>
      </c>
      <c r="BM42" s="221">
        <v>0</v>
      </c>
      <c r="BN42" s="221">
        <v>0</v>
      </c>
      <c r="BO42" s="221">
        <v>0</v>
      </c>
      <c r="BP42" s="221">
        <v>0</v>
      </c>
      <c r="BQ42" s="221">
        <v>0</v>
      </c>
      <c r="BR42" s="221">
        <v>0</v>
      </c>
      <c r="BS42" s="221">
        <v>0</v>
      </c>
      <c r="BT42" s="221">
        <v>0</v>
      </c>
      <c r="BU42" s="221">
        <v>0</v>
      </c>
      <c r="BV42" s="221">
        <v>0</v>
      </c>
      <c r="BW42" s="221">
        <v>0</v>
      </c>
      <c r="BX42" s="221">
        <v>0</v>
      </c>
      <c r="BY42" s="221">
        <v>0</v>
      </c>
      <c r="BZ42" s="221">
        <v>0</v>
      </c>
      <c r="CA42" s="221">
        <v>0</v>
      </c>
      <c r="CB42" s="221">
        <v>0</v>
      </c>
      <c r="CC42" s="221">
        <v>0</v>
      </c>
      <c r="CD42" s="221">
        <v>0</v>
      </c>
      <c r="CE42" s="221">
        <v>0</v>
      </c>
      <c r="CF42" s="221">
        <v>0</v>
      </c>
      <c r="CG42" s="221">
        <v>0</v>
      </c>
      <c r="CH42" s="221">
        <v>0</v>
      </c>
      <c r="CI42" s="221">
        <v>0</v>
      </c>
      <c r="CJ42" s="105" t="s">
        <v>580</v>
      </c>
    </row>
    <row r="43" spans="1:88" ht="157.5">
      <c r="A43" s="75" t="s">
        <v>537</v>
      </c>
      <c r="B43" s="190" t="s">
        <v>653</v>
      </c>
      <c r="C43" s="196" t="s">
        <v>700</v>
      </c>
      <c r="D43" s="221">
        <v>0</v>
      </c>
      <c r="E43" s="221">
        <v>0</v>
      </c>
      <c r="F43" s="221">
        <v>0</v>
      </c>
      <c r="G43" s="221">
        <v>0</v>
      </c>
      <c r="H43" s="221">
        <v>0</v>
      </c>
      <c r="I43" s="221">
        <v>0</v>
      </c>
      <c r="J43" s="221">
        <v>0</v>
      </c>
      <c r="K43" s="221">
        <v>0</v>
      </c>
      <c r="L43" s="221">
        <v>0</v>
      </c>
      <c r="M43" s="221">
        <v>0</v>
      </c>
      <c r="N43" s="221">
        <v>0</v>
      </c>
      <c r="O43" s="221">
        <v>0</v>
      </c>
      <c r="P43" s="221">
        <v>0</v>
      </c>
      <c r="Q43" s="221">
        <v>0</v>
      </c>
      <c r="R43" s="221">
        <v>0</v>
      </c>
      <c r="S43" s="221">
        <v>0</v>
      </c>
      <c r="T43" s="221">
        <v>0</v>
      </c>
      <c r="U43" s="221">
        <v>0</v>
      </c>
      <c r="V43" s="221">
        <v>0</v>
      </c>
      <c r="W43" s="221">
        <v>0</v>
      </c>
      <c r="X43" s="221">
        <v>0</v>
      </c>
      <c r="Y43" s="221">
        <v>0</v>
      </c>
      <c r="Z43" s="221">
        <v>0</v>
      </c>
      <c r="AA43" s="221">
        <v>0</v>
      </c>
      <c r="AB43" s="221">
        <v>0</v>
      </c>
      <c r="AC43" s="221">
        <v>0</v>
      </c>
      <c r="AD43" s="221">
        <v>0</v>
      </c>
      <c r="AE43" s="221">
        <v>0</v>
      </c>
      <c r="AF43" s="221">
        <v>0</v>
      </c>
      <c r="AG43" s="221">
        <v>0</v>
      </c>
      <c r="AH43" s="221">
        <v>0</v>
      </c>
      <c r="AI43" s="221">
        <v>0</v>
      </c>
      <c r="AJ43" s="221">
        <v>0</v>
      </c>
      <c r="AK43" s="221">
        <v>0</v>
      </c>
      <c r="AL43" s="221">
        <v>0</v>
      </c>
      <c r="AM43" s="221">
        <v>0</v>
      </c>
      <c r="AN43" s="221">
        <v>0</v>
      </c>
      <c r="AO43" s="221">
        <v>0</v>
      </c>
      <c r="AP43" s="221">
        <v>0</v>
      </c>
      <c r="AQ43" s="221">
        <v>0</v>
      </c>
      <c r="AR43" s="221">
        <v>0</v>
      </c>
      <c r="AS43" s="221">
        <v>0</v>
      </c>
      <c r="AT43" s="221">
        <v>0</v>
      </c>
      <c r="AU43" s="221">
        <v>0</v>
      </c>
      <c r="AV43" s="221">
        <v>0</v>
      </c>
      <c r="AW43" s="221">
        <v>0</v>
      </c>
      <c r="AX43" s="221">
        <v>0</v>
      </c>
      <c r="AY43" s="221">
        <v>0</v>
      </c>
      <c r="AZ43" s="221">
        <v>0</v>
      </c>
      <c r="BA43" s="221">
        <v>0</v>
      </c>
      <c r="BB43" s="221">
        <v>0</v>
      </c>
      <c r="BC43" s="221">
        <v>0</v>
      </c>
      <c r="BD43" s="221">
        <v>0</v>
      </c>
      <c r="BE43" s="221">
        <v>0</v>
      </c>
      <c r="BF43" s="221">
        <v>0</v>
      </c>
      <c r="BG43" s="221">
        <v>0</v>
      </c>
      <c r="BH43" s="221">
        <v>0</v>
      </c>
      <c r="BI43" s="221">
        <v>0</v>
      </c>
      <c r="BJ43" s="221">
        <v>0</v>
      </c>
      <c r="BK43" s="221">
        <v>0</v>
      </c>
      <c r="BL43" s="221">
        <v>0</v>
      </c>
      <c r="BM43" s="221">
        <v>0</v>
      </c>
      <c r="BN43" s="221">
        <v>0</v>
      </c>
      <c r="BO43" s="221">
        <v>0</v>
      </c>
      <c r="BP43" s="221">
        <v>0</v>
      </c>
      <c r="BQ43" s="221">
        <v>0</v>
      </c>
      <c r="BR43" s="221">
        <v>0</v>
      </c>
      <c r="BS43" s="221">
        <v>0</v>
      </c>
      <c r="BT43" s="221">
        <v>0</v>
      </c>
      <c r="BU43" s="221">
        <v>0</v>
      </c>
      <c r="BV43" s="221">
        <v>0</v>
      </c>
      <c r="BW43" s="221">
        <v>0</v>
      </c>
      <c r="BX43" s="221">
        <v>0</v>
      </c>
      <c r="BY43" s="221">
        <v>0</v>
      </c>
      <c r="BZ43" s="221">
        <v>0</v>
      </c>
      <c r="CA43" s="221">
        <v>0</v>
      </c>
      <c r="CB43" s="221">
        <v>0</v>
      </c>
      <c r="CC43" s="221">
        <v>0</v>
      </c>
      <c r="CD43" s="221">
        <v>0</v>
      </c>
      <c r="CE43" s="221">
        <v>0</v>
      </c>
      <c r="CF43" s="221">
        <v>0</v>
      </c>
      <c r="CG43" s="221">
        <v>0</v>
      </c>
      <c r="CH43" s="221">
        <v>0</v>
      </c>
      <c r="CI43" s="221">
        <v>0</v>
      </c>
      <c r="CJ43" s="105" t="s">
        <v>580</v>
      </c>
    </row>
    <row r="44" spans="1:88" ht="185.25" customHeight="1">
      <c r="A44" s="75" t="s">
        <v>537</v>
      </c>
      <c r="B44" s="190" t="s">
        <v>655</v>
      </c>
      <c r="C44" s="196" t="s">
        <v>700</v>
      </c>
      <c r="D44" s="221">
        <v>0</v>
      </c>
      <c r="E44" s="221">
        <v>0</v>
      </c>
      <c r="F44" s="221">
        <v>0</v>
      </c>
      <c r="G44" s="221">
        <v>0</v>
      </c>
      <c r="H44" s="221">
        <v>0</v>
      </c>
      <c r="I44" s="221">
        <v>0</v>
      </c>
      <c r="J44" s="221">
        <v>0</v>
      </c>
      <c r="K44" s="221">
        <v>0</v>
      </c>
      <c r="L44" s="221">
        <v>0</v>
      </c>
      <c r="M44" s="221">
        <v>0</v>
      </c>
      <c r="N44" s="221">
        <v>0</v>
      </c>
      <c r="O44" s="221">
        <v>0</v>
      </c>
      <c r="P44" s="221">
        <v>0</v>
      </c>
      <c r="Q44" s="221">
        <v>0</v>
      </c>
      <c r="R44" s="221">
        <v>0</v>
      </c>
      <c r="S44" s="221">
        <v>0</v>
      </c>
      <c r="T44" s="221">
        <v>0</v>
      </c>
      <c r="U44" s="221">
        <v>0</v>
      </c>
      <c r="V44" s="221">
        <v>0</v>
      </c>
      <c r="W44" s="221">
        <v>0</v>
      </c>
      <c r="X44" s="221">
        <v>0</v>
      </c>
      <c r="Y44" s="221">
        <v>0</v>
      </c>
      <c r="Z44" s="221">
        <v>0</v>
      </c>
      <c r="AA44" s="221">
        <v>0</v>
      </c>
      <c r="AB44" s="221">
        <v>0</v>
      </c>
      <c r="AC44" s="221">
        <v>0</v>
      </c>
      <c r="AD44" s="221">
        <v>0</v>
      </c>
      <c r="AE44" s="221">
        <v>0</v>
      </c>
      <c r="AF44" s="221">
        <v>0</v>
      </c>
      <c r="AG44" s="221">
        <v>0</v>
      </c>
      <c r="AH44" s="221">
        <v>0</v>
      </c>
      <c r="AI44" s="221">
        <v>0</v>
      </c>
      <c r="AJ44" s="221">
        <v>0</v>
      </c>
      <c r="AK44" s="221">
        <v>0</v>
      </c>
      <c r="AL44" s="221">
        <v>0</v>
      </c>
      <c r="AM44" s="221">
        <v>0</v>
      </c>
      <c r="AN44" s="221">
        <v>0</v>
      </c>
      <c r="AO44" s="221">
        <v>0</v>
      </c>
      <c r="AP44" s="221">
        <v>0</v>
      </c>
      <c r="AQ44" s="221">
        <v>0</v>
      </c>
      <c r="AR44" s="221">
        <v>0</v>
      </c>
      <c r="AS44" s="221">
        <v>0</v>
      </c>
      <c r="AT44" s="221">
        <v>0</v>
      </c>
      <c r="AU44" s="221">
        <v>0</v>
      </c>
      <c r="AV44" s="221">
        <v>0</v>
      </c>
      <c r="AW44" s="221">
        <v>0</v>
      </c>
      <c r="AX44" s="221">
        <v>0</v>
      </c>
      <c r="AY44" s="221">
        <v>0</v>
      </c>
      <c r="AZ44" s="221">
        <v>0</v>
      </c>
      <c r="BA44" s="221">
        <v>0</v>
      </c>
      <c r="BB44" s="221">
        <v>0</v>
      </c>
      <c r="BC44" s="221">
        <v>0</v>
      </c>
      <c r="BD44" s="221">
        <v>0</v>
      </c>
      <c r="BE44" s="221">
        <v>0</v>
      </c>
      <c r="BF44" s="221">
        <v>0</v>
      </c>
      <c r="BG44" s="221">
        <v>0</v>
      </c>
      <c r="BH44" s="221">
        <v>0</v>
      </c>
      <c r="BI44" s="221">
        <v>0</v>
      </c>
      <c r="BJ44" s="221">
        <v>0</v>
      </c>
      <c r="BK44" s="221">
        <v>0</v>
      </c>
      <c r="BL44" s="221">
        <v>0</v>
      </c>
      <c r="BM44" s="221">
        <v>0</v>
      </c>
      <c r="BN44" s="221">
        <v>0</v>
      </c>
      <c r="BO44" s="221">
        <v>0</v>
      </c>
      <c r="BP44" s="221">
        <v>0</v>
      </c>
      <c r="BQ44" s="221">
        <v>0</v>
      </c>
      <c r="BR44" s="221">
        <v>0</v>
      </c>
      <c r="BS44" s="221">
        <v>0</v>
      </c>
      <c r="BT44" s="221">
        <v>0</v>
      </c>
      <c r="BU44" s="221">
        <v>0</v>
      </c>
      <c r="BV44" s="221">
        <v>0</v>
      </c>
      <c r="BW44" s="221">
        <v>0</v>
      </c>
      <c r="BX44" s="221">
        <v>0</v>
      </c>
      <c r="BY44" s="221">
        <v>0</v>
      </c>
      <c r="BZ44" s="221">
        <v>0</v>
      </c>
      <c r="CA44" s="221">
        <v>0</v>
      </c>
      <c r="CB44" s="221">
        <v>0</v>
      </c>
      <c r="CC44" s="221">
        <v>0</v>
      </c>
      <c r="CD44" s="221">
        <v>0</v>
      </c>
      <c r="CE44" s="221">
        <v>0</v>
      </c>
      <c r="CF44" s="221">
        <v>0</v>
      </c>
      <c r="CG44" s="221">
        <v>0</v>
      </c>
      <c r="CH44" s="221">
        <v>0</v>
      </c>
      <c r="CI44" s="221">
        <v>0</v>
      </c>
      <c r="CJ44" s="105" t="s">
        <v>580</v>
      </c>
    </row>
    <row r="45" spans="1:88" ht="183.75" customHeight="1">
      <c r="A45" s="75" t="s">
        <v>508</v>
      </c>
      <c r="B45" s="190" t="s">
        <v>656</v>
      </c>
      <c r="C45" s="196" t="s">
        <v>700</v>
      </c>
      <c r="D45" s="221">
        <v>0</v>
      </c>
      <c r="E45" s="221">
        <v>0</v>
      </c>
      <c r="F45" s="221">
        <v>0</v>
      </c>
      <c r="G45" s="221">
        <v>0</v>
      </c>
      <c r="H45" s="221">
        <v>0</v>
      </c>
      <c r="I45" s="221">
        <v>0</v>
      </c>
      <c r="J45" s="221">
        <v>0</v>
      </c>
      <c r="K45" s="221">
        <v>0</v>
      </c>
      <c r="L45" s="221">
        <v>0</v>
      </c>
      <c r="M45" s="221">
        <v>0</v>
      </c>
      <c r="N45" s="221">
        <v>0</v>
      </c>
      <c r="O45" s="221">
        <v>0</v>
      </c>
      <c r="P45" s="221">
        <v>0</v>
      </c>
      <c r="Q45" s="221">
        <v>0</v>
      </c>
      <c r="R45" s="221">
        <v>0</v>
      </c>
      <c r="S45" s="221">
        <v>0</v>
      </c>
      <c r="T45" s="221">
        <v>0</v>
      </c>
      <c r="U45" s="221">
        <v>0</v>
      </c>
      <c r="V45" s="221">
        <v>0</v>
      </c>
      <c r="W45" s="221">
        <v>0</v>
      </c>
      <c r="X45" s="221">
        <v>0</v>
      </c>
      <c r="Y45" s="221">
        <v>0</v>
      </c>
      <c r="Z45" s="221">
        <v>0</v>
      </c>
      <c r="AA45" s="221">
        <v>0</v>
      </c>
      <c r="AB45" s="221">
        <v>0</v>
      </c>
      <c r="AC45" s="221">
        <v>0</v>
      </c>
      <c r="AD45" s="221">
        <v>0</v>
      </c>
      <c r="AE45" s="221">
        <v>0</v>
      </c>
      <c r="AF45" s="221">
        <v>0</v>
      </c>
      <c r="AG45" s="221">
        <v>0</v>
      </c>
      <c r="AH45" s="221">
        <v>0</v>
      </c>
      <c r="AI45" s="221">
        <v>0</v>
      </c>
      <c r="AJ45" s="221">
        <v>0</v>
      </c>
      <c r="AK45" s="221">
        <v>0</v>
      </c>
      <c r="AL45" s="221">
        <v>0</v>
      </c>
      <c r="AM45" s="221">
        <v>0</v>
      </c>
      <c r="AN45" s="221">
        <v>0</v>
      </c>
      <c r="AO45" s="221">
        <v>0</v>
      </c>
      <c r="AP45" s="221">
        <v>0</v>
      </c>
      <c r="AQ45" s="221">
        <v>0</v>
      </c>
      <c r="AR45" s="221">
        <v>0</v>
      </c>
      <c r="AS45" s="221">
        <v>0</v>
      </c>
      <c r="AT45" s="221">
        <v>0</v>
      </c>
      <c r="AU45" s="221">
        <v>0</v>
      </c>
      <c r="AV45" s="221">
        <v>0</v>
      </c>
      <c r="AW45" s="221">
        <v>0</v>
      </c>
      <c r="AX45" s="221">
        <v>0</v>
      </c>
      <c r="AY45" s="221">
        <v>0</v>
      </c>
      <c r="AZ45" s="221">
        <v>0</v>
      </c>
      <c r="BA45" s="221">
        <v>0</v>
      </c>
      <c r="BB45" s="221">
        <v>0</v>
      </c>
      <c r="BC45" s="221">
        <v>0</v>
      </c>
      <c r="BD45" s="221">
        <v>0</v>
      </c>
      <c r="BE45" s="221">
        <v>0</v>
      </c>
      <c r="BF45" s="221">
        <v>0</v>
      </c>
      <c r="BG45" s="221">
        <v>0</v>
      </c>
      <c r="BH45" s="221">
        <v>0</v>
      </c>
      <c r="BI45" s="221">
        <v>0</v>
      </c>
      <c r="BJ45" s="221">
        <v>0</v>
      </c>
      <c r="BK45" s="221">
        <v>0</v>
      </c>
      <c r="BL45" s="221">
        <v>0</v>
      </c>
      <c r="BM45" s="221">
        <v>0</v>
      </c>
      <c r="BN45" s="221">
        <v>0</v>
      </c>
      <c r="BO45" s="221">
        <v>0</v>
      </c>
      <c r="BP45" s="221">
        <v>0</v>
      </c>
      <c r="BQ45" s="221">
        <v>0</v>
      </c>
      <c r="BR45" s="221">
        <v>0</v>
      </c>
      <c r="BS45" s="221">
        <v>0</v>
      </c>
      <c r="BT45" s="221">
        <v>0</v>
      </c>
      <c r="BU45" s="221">
        <v>0</v>
      </c>
      <c r="BV45" s="221">
        <v>0</v>
      </c>
      <c r="BW45" s="221">
        <v>0</v>
      </c>
      <c r="BX45" s="221">
        <v>0</v>
      </c>
      <c r="BY45" s="221">
        <v>0</v>
      </c>
      <c r="BZ45" s="221">
        <v>0</v>
      </c>
      <c r="CA45" s="221">
        <v>0</v>
      </c>
      <c r="CB45" s="221">
        <v>0</v>
      </c>
      <c r="CC45" s="221">
        <v>0</v>
      </c>
      <c r="CD45" s="221">
        <v>0</v>
      </c>
      <c r="CE45" s="221">
        <v>0</v>
      </c>
      <c r="CF45" s="221">
        <v>0</v>
      </c>
      <c r="CG45" s="221">
        <v>0</v>
      </c>
      <c r="CH45" s="221">
        <v>0</v>
      </c>
      <c r="CI45" s="221">
        <v>0</v>
      </c>
      <c r="CJ45" s="105" t="s">
        <v>580</v>
      </c>
    </row>
    <row r="46" spans="1:88" ht="138.75" customHeight="1">
      <c r="A46" s="75" t="s">
        <v>540</v>
      </c>
      <c r="B46" s="190" t="s">
        <v>657</v>
      </c>
      <c r="C46" s="196" t="s">
        <v>700</v>
      </c>
      <c r="D46" s="221">
        <v>0</v>
      </c>
      <c r="E46" s="221">
        <v>0</v>
      </c>
      <c r="F46" s="221">
        <v>0</v>
      </c>
      <c r="G46" s="221">
        <v>0</v>
      </c>
      <c r="H46" s="221">
        <v>0</v>
      </c>
      <c r="I46" s="221">
        <v>0</v>
      </c>
      <c r="J46" s="221">
        <v>0</v>
      </c>
      <c r="K46" s="221">
        <v>0</v>
      </c>
      <c r="L46" s="221">
        <v>0</v>
      </c>
      <c r="M46" s="221">
        <v>0</v>
      </c>
      <c r="N46" s="221">
        <v>0</v>
      </c>
      <c r="O46" s="221">
        <v>0</v>
      </c>
      <c r="P46" s="221">
        <v>0</v>
      </c>
      <c r="Q46" s="221">
        <v>0</v>
      </c>
      <c r="R46" s="221">
        <v>0</v>
      </c>
      <c r="S46" s="221">
        <v>0</v>
      </c>
      <c r="T46" s="221">
        <v>0</v>
      </c>
      <c r="U46" s="221">
        <v>0</v>
      </c>
      <c r="V46" s="221">
        <v>0</v>
      </c>
      <c r="W46" s="221">
        <v>0</v>
      </c>
      <c r="X46" s="221">
        <v>0</v>
      </c>
      <c r="Y46" s="221">
        <v>0</v>
      </c>
      <c r="Z46" s="221">
        <v>0</v>
      </c>
      <c r="AA46" s="221">
        <v>0</v>
      </c>
      <c r="AB46" s="221">
        <v>0</v>
      </c>
      <c r="AC46" s="221">
        <v>0</v>
      </c>
      <c r="AD46" s="221">
        <v>0</v>
      </c>
      <c r="AE46" s="221">
        <v>0</v>
      </c>
      <c r="AF46" s="221">
        <v>0</v>
      </c>
      <c r="AG46" s="221">
        <v>0</v>
      </c>
      <c r="AH46" s="221">
        <v>0</v>
      </c>
      <c r="AI46" s="221">
        <v>0</v>
      </c>
      <c r="AJ46" s="221">
        <v>0</v>
      </c>
      <c r="AK46" s="221">
        <v>0</v>
      </c>
      <c r="AL46" s="221">
        <v>0</v>
      </c>
      <c r="AM46" s="221">
        <v>0</v>
      </c>
      <c r="AN46" s="221">
        <v>0</v>
      </c>
      <c r="AO46" s="221">
        <v>0</v>
      </c>
      <c r="AP46" s="221">
        <v>0</v>
      </c>
      <c r="AQ46" s="221">
        <v>0</v>
      </c>
      <c r="AR46" s="221">
        <v>0</v>
      </c>
      <c r="AS46" s="221">
        <v>0</v>
      </c>
      <c r="AT46" s="221">
        <v>0</v>
      </c>
      <c r="AU46" s="221">
        <v>0</v>
      </c>
      <c r="AV46" s="221">
        <v>0</v>
      </c>
      <c r="AW46" s="221">
        <v>0</v>
      </c>
      <c r="AX46" s="221">
        <v>0</v>
      </c>
      <c r="AY46" s="221">
        <v>0</v>
      </c>
      <c r="AZ46" s="221">
        <v>0</v>
      </c>
      <c r="BA46" s="221">
        <v>0</v>
      </c>
      <c r="BB46" s="221">
        <v>0</v>
      </c>
      <c r="BC46" s="221">
        <v>0</v>
      </c>
      <c r="BD46" s="221">
        <v>0</v>
      </c>
      <c r="BE46" s="221">
        <v>0</v>
      </c>
      <c r="BF46" s="221">
        <v>0</v>
      </c>
      <c r="BG46" s="221">
        <v>0</v>
      </c>
      <c r="BH46" s="221">
        <v>0</v>
      </c>
      <c r="BI46" s="221">
        <v>0</v>
      </c>
      <c r="BJ46" s="221">
        <v>0</v>
      </c>
      <c r="BK46" s="221">
        <v>0</v>
      </c>
      <c r="BL46" s="221">
        <v>0</v>
      </c>
      <c r="BM46" s="221">
        <v>0</v>
      </c>
      <c r="BN46" s="221">
        <v>0</v>
      </c>
      <c r="BO46" s="221">
        <v>0</v>
      </c>
      <c r="BP46" s="221">
        <v>0</v>
      </c>
      <c r="BQ46" s="221">
        <v>0</v>
      </c>
      <c r="BR46" s="221">
        <v>0</v>
      </c>
      <c r="BS46" s="221">
        <v>0</v>
      </c>
      <c r="BT46" s="221">
        <v>0</v>
      </c>
      <c r="BU46" s="221">
        <v>0</v>
      </c>
      <c r="BV46" s="221">
        <v>0</v>
      </c>
      <c r="BW46" s="221">
        <v>0</v>
      </c>
      <c r="BX46" s="221">
        <v>0</v>
      </c>
      <c r="BY46" s="221">
        <v>0</v>
      </c>
      <c r="BZ46" s="221">
        <v>0</v>
      </c>
      <c r="CA46" s="221">
        <v>0</v>
      </c>
      <c r="CB46" s="221">
        <v>0</v>
      </c>
      <c r="CC46" s="221">
        <v>0</v>
      </c>
      <c r="CD46" s="221">
        <v>0</v>
      </c>
      <c r="CE46" s="221">
        <v>0</v>
      </c>
      <c r="CF46" s="221">
        <v>0</v>
      </c>
      <c r="CG46" s="221">
        <v>0</v>
      </c>
      <c r="CH46" s="221">
        <v>0</v>
      </c>
      <c r="CI46" s="221">
        <v>0</v>
      </c>
      <c r="CJ46" s="105" t="s">
        <v>580</v>
      </c>
    </row>
    <row r="47" spans="1:88" ht="155.25" customHeight="1">
      <c r="A47" s="75" t="s">
        <v>541</v>
      </c>
      <c r="B47" s="190" t="s">
        <v>658</v>
      </c>
      <c r="C47" s="196" t="s">
        <v>700</v>
      </c>
      <c r="D47" s="221">
        <v>0</v>
      </c>
      <c r="E47" s="221">
        <v>0</v>
      </c>
      <c r="F47" s="221">
        <v>0</v>
      </c>
      <c r="G47" s="221">
        <v>0</v>
      </c>
      <c r="H47" s="221">
        <v>0</v>
      </c>
      <c r="I47" s="221">
        <v>0</v>
      </c>
      <c r="J47" s="221">
        <v>0</v>
      </c>
      <c r="K47" s="221">
        <v>0</v>
      </c>
      <c r="L47" s="221">
        <v>0</v>
      </c>
      <c r="M47" s="221">
        <v>0</v>
      </c>
      <c r="N47" s="221">
        <v>0</v>
      </c>
      <c r="O47" s="221">
        <v>0</v>
      </c>
      <c r="P47" s="221">
        <v>0</v>
      </c>
      <c r="Q47" s="221">
        <v>0</v>
      </c>
      <c r="R47" s="221">
        <v>0</v>
      </c>
      <c r="S47" s="221">
        <v>0</v>
      </c>
      <c r="T47" s="221">
        <v>0</v>
      </c>
      <c r="U47" s="221">
        <v>0</v>
      </c>
      <c r="V47" s="221">
        <v>0</v>
      </c>
      <c r="W47" s="221">
        <v>0</v>
      </c>
      <c r="X47" s="221">
        <v>0</v>
      </c>
      <c r="Y47" s="221">
        <v>0</v>
      </c>
      <c r="Z47" s="221">
        <v>0</v>
      </c>
      <c r="AA47" s="221">
        <v>0</v>
      </c>
      <c r="AB47" s="221">
        <v>0</v>
      </c>
      <c r="AC47" s="221">
        <v>0</v>
      </c>
      <c r="AD47" s="221">
        <v>0</v>
      </c>
      <c r="AE47" s="221">
        <v>0</v>
      </c>
      <c r="AF47" s="221">
        <v>0</v>
      </c>
      <c r="AG47" s="221">
        <v>0</v>
      </c>
      <c r="AH47" s="221">
        <v>0</v>
      </c>
      <c r="AI47" s="221">
        <v>0</v>
      </c>
      <c r="AJ47" s="221">
        <v>0</v>
      </c>
      <c r="AK47" s="221">
        <v>0</v>
      </c>
      <c r="AL47" s="221">
        <v>0</v>
      </c>
      <c r="AM47" s="221">
        <v>0</v>
      </c>
      <c r="AN47" s="221">
        <v>0</v>
      </c>
      <c r="AO47" s="221">
        <v>0</v>
      </c>
      <c r="AP47" s="221">
        <v>0</v>
      </c>
      <c r="AQ47" s="221">
        <v>0</v>
      </c>
      <c r="AR47" s="221">
        <v>0</v>
      </c>
      <c r="AS47" s="221">
        <v>0</v>
      </c>
      <c r="AT47" s="221">
        <v>0</v>
      </c>
      <c r="AU47" s="221">
        <v>0</v>
      </c>
      <c r="AV47" s="221">
        <v>0</v>
      </c>
      <c r="AW47" s="221">
        <v>0</v>
      </c>
      <c r="AX47" s="221">
        <v>0</v>
      </c>
      <c r="AY47" s="221">
        <v>0</v>
      </c>
      <c r="AZ47" s="221">
        <v>0</v>
      </c>
      <c r="BA47" s="221">
        <v>0</v>
      </c>
      <c r="BB47" s="221">
        <v>0</v>
      </c>
      <c r="BC47" s="221">
        <v>0</v>
      </c>
      <c r="BD47" s="221">
        <v>0</v>
      </c>
      <c r="BE47" s="221">
        <v>0</v>
      </c>
      <c r="BF47" s="221">
        <v>0</v>
      </c>
      <c r="BG47" s="221">
        <v>0</v>
      </c>
      <c r="BH47" s="221">
        <v>0</v>
      </c>
      <c r="BI47" s="221">
        <v>0</v>
      </c>
      <c r="BJ47" s="221">
        <v>0</v>
      </c>
      <c r="BK47" s="221">
        <v>0</v>
      </c>
      <c r="BL47" s="221">
        <v>0</v>
      </c>
      <c r="BM47" s="221">
        <v>0</v>
      </c>
      <c r="BN47" s="221">
        <v>0</v>
      </c>
      <c r="BO47" s="221">
        <v>0</v>
      </c>
      <c r="BP47" s="221">
        <v>0</v>
      </c>
      <c r="BQ47" s="221">
        <v>0</v>
      </c>
      <c r="BR47" s="221">
        <v>0</v>
      </c>
      <c r="BS47" s="221">
        <v>0</v>
      </c>
      <c r="BT47" s="221">
        <v>0</v>
      </c>
      <c r="BU47" s="221">
        <v>0</v>
      </c>
      <c r="BV47" s="221">
        <v>0</v>
      </c>
      <c r="BW47" s="221">
        <v>0</v>
      </c>
      <c r="BX47" s="221">
        <v>0</v>
      </c>
      <c r="BY47" s="221">
        <v>0</v>
      </c>
      <c r="BZ47" s="221">
        <v>0</v>
      </c>
      <c r="CA47" s="221">
        <v>0</v>
      </c>
      <c r="CB47" s="221">
        <v>0</v>
      </c>
      <c r="CC47" s="221">
        <v>0</v>
      </c>
      <c r="CD47" s="221">
        <v>0</v>
      </c>
      <c r="CE47" s="221">
        <v>0</v>
      </c>
      <c r="CF47" s="221">
        <v>0</v>
      </c>
      <c r="CG47" s="221">
        <v>0</v>
      </c>
      <c r="CH47" s="221">
        <v>0</v>
      </c>
      <c r="CI47" s="221">
        <v>0</v>
      </c>
      <c r="CJ47" s="105" t="s">
        <v>580</v>
      </c>
    </row>
    <row r="48" spans="1:88" ht="78.75">
      <c r="A48" s="75" t="s">
        <v>504</v>
      </c>
      <c r="B48" s="190" t="s">
        <v>659</v>
      </c>
      <c r="C48" s="196" t="s">
        <v>700</v>
      </c>
      <c r="D48" s="221">
        <v>0</v>
      </c>
      <c r="E48" s="221">
        <v>0</v>
      </c>
      <c r="F48" s="221">
        <v>0</v>
      </c>
      <c r="G48" s="221">
        <v>0</v>
      </c>
      <c r="H48" s="221">
        <v>0</v>
      </c>
      <c r="I48" s="221">
        <v>0</v>
      </c>
      <c r="J48" s="221">
        <v>0</v>
      </c>
      <c r="K48" s="221">
        <v>0</v>
      </c>
      <c r="L48" s="221">
        <v>0</v>
      </c>
      <c r="M48" s="221">
        <v>0</v>
      </c>
      <c r="N48" s="221">
        <v>0</v>
      </c>
      <c r="O48" s="221">
        <v>0</v>
      </c>
      <c r="P48" s="221">
        <v>0</v>
      </c>
      <c r="Q48" s="221">
        <v>0</v>
      </c>
      <c r="R48" s="221">
        <v>0</v>
      </c>
      <c r="S48" s="221">
        <v>0</v>
      </c>
      <c r="T48" s="221">
        <v>0</v>
      </c>
      <c r="U48" s="221">
        <v>0</v>
      </c>
      <c r="V48" s="221">
        <v>0</v>
      </c>
      <c r="W48" s="221">
        <v>0</v>
      </c>
      <c r="X48" s="221">
        <v>0</v>
      </c>
      <c r="Y48" s="221">
        <v>0</v>
      </c>
      <c r="Z48" s="221">
        <v>0</v>
      </c>
      <c r="AA48" s="221">
        <v>0</v>
      </c>
      <c r="AB48" s="221">
        <v>0</v>
      </c>
      <c r="AC48" s="221">
        <v>0</v>
      </c>
      <c r="AD48" s="221">
        <v>0</v>
      </c>
      <c r="AE48" s="221">
        <v>0</v>
      </c>
      <c r="AF48" s="221">
        <v>0</v>
      </c>
      <c r="AG48" s="221">
        <v>0</v>
      </c>
      <c r="AH48" s="221">
        <v>0</v>
      </c>
      <c r="AI48" s="221">
        <v>0</v>
      </c>
      <c r="AJ48" s="221">
        <v>0</v>
      </c>
      <c r="AK48" s="221">
        <v>0</v>
      </c>
      <c r="AL48" s="221">
        <v>0</v>
      </c>
      <c r="AM48" s="221">
        <v>0</v>
      </c>
      <c r="AN48" s="221">
        <v>0</v>
      </c>
      <c r="AO48" s="221">
        <v>0</v>
      </c>
      <c r="AP48" s="221">
        <v>0</v>
      </c>
      <c r="AQ48" s="221">
        <v>0</v>
      </c>
      <c r="AR48" s="221">
        <v>0</v>
      </c>
      <c r="AS48" s="221">
        <v>0</v>
      </c>
      <c r="AT48" s="221">
        <v>0</v>
      </c>
      <c r="AU48" s="221">
        <v>0</v>
      </c>
      <c r="AV48" s="221">
        <v>0</v>
      </c>
      <c r="AW48" s="221">
        <v>0</v>
      </c>
      <c r="AX48" s="221">
        <v>0</v>
      </c>
      <c r="AY48" s="221">
        <v>0</v>
      </c>
      <c r="AZ48" s="221">
        <v>0</v>
      </c>
      <c r="BA48" s="221">
        <v>0</v>
      </c>
      <c r="BB48" s="221">
        <v>0</v>
      </c>
      <c r="BC48" s="221">
        <v>0</v>
      </c>
      <c r="BD48" s="221">
        <v>0</v>
      </c>
      <c r="BE48" s="221">
        <v>0</v>
      </c>
      <c r="BF48" s="221">
        <v>0</v>
      </c>
      <c r="BG48" s="221">
        <v>0</v>
      </c>
      <c r="BH48" s="221">
        <v>0</v>
      </c>
      <c r="BI48" s="221">
        <v>0</v>
      </c>
      <c r="BJ48" s="221">
        <v>0</v>
      </c>
      <c r="BK48" s="221">
        <v>0</v>
      </c>
      <c r="BL48" s="221">
        <v>0</v>
      </c>
      <c r="BM48" s="221">
        <v>0</v>
      </c>
      <c r="BN48" s="221">
        <v>0</v>
      </c>
      <c r="BO48" s="221">
        <v>0</v>
      </c>
      <c r="BP48" s="221">
        <v>0</v>
      </c>
      <c r="BQ48" s="221">
        <v>0</v>
      </c>
      <c r="BR48" s="221">
        <v>0</v>
      </c>
      <c r="BS48" s="221">
        <v>0</v>
      </c>
      <c r="BT48" s="221">
        <v>0</v>
      </c>
      <c r="BU48" s="221">
        <v>0</v>
      </c>
      <c r="BV48" s="221">
        <v>0</v>
      </c>
      <c r="BW48" s="221">
        <v>0</v>
      </c>
      <c r="BX48" s="221">
        <v>0</v>
      </c>
      <c r="BY48" s="221">
        <v>0</v>
      </c>
      <c r="BZ48" s="221">
        <v>0</v>
      </c>
      <c r="CA48" s="221">
        <v>0</v>
      </c>
      <c r="CB48" s="221">
        <v>0</v>
      </c>
      <c r="CC48" s="221">
        <v>0</v>
      </c>
      <c r="CD48" s="221">
        <v>0</v>
      </c>
      <c r="CE48" s="221">
        <v>0</v>
      </c>
      <c r="CF48" s="221">
        <v>0</v>
      </c>
      <c r="CG48" s="221">
        <v>0</v>
      </c>
      <c r="CH48" s="221">
        <v>0</v>
      </c>
      <c r="CI48" s="221">
        <v>0</v>
      </c>
      <c r="CJ48" s="105" t="str">
        <f>CJ49</f>
        <v>нд</v>
      </c>
    </row>
    <row r="49" spans="1:88" ht="153.75" customHeight="1">
      <c r="A49" s="75" t="s">
        <v>509</v>
      </c>
      <c r="B49" s="190" t="s">
        <v>660</v>
      </c>
      <c r="C49" s="196" t="s">
        <v>700</v>
      </c>
      <c r="D49" s="221">
        <v>0</v>
      </c>
      <c r="E49" s="221">
        <v>0</v>
      </c>
      <c r="F49" s="221">
        <v>0</v>
      </c>
      <c r="G49" s="221">
        <v>0</v>
      </c>
      <c r="H49" s="221">
        <v>0</v>
      </c>
      <c r="I49" s="221">
        <v>0</v>
      </c>
      <c r="J49" s="221">
        <v>0</v>
      </c>
      <c r="K49" s="221">
        <v>0</v>
      </c>
      <c r="L49" s="221">
        <v>0</v>
      </c>
      <c r="M49" s="221">
        <v>0</v>
      </c>
      <c r="N49" s="221">
        <v>0</v>
      </c>
      <c r="O49" s="221">
        <v>0</v>
      </c>
      <c r="P49" s="221">
        <v>0</v>
      </c>
      <c r="Q49" s="221">
        <v>0</v>
      </c>
      <c r="R49" s="221">
        <v>0</v>
      </c>
      <c r="S49" s="221">
        <v>0</v>
      </c>
      <c r="T49" s="221">
        <v>0</v>
      </c>
      <c r="U49" s="221">
        <v>0</v>
      </c>
      <c r="V49" s="221">
        <v>0</v>
      </c>
      <c r="W49" s="221">
        <v>0</v>
      </c>
      <c r="X49" s="221">
        <v>0</v>
      </c>
      <c r="Y49" s="221">
        <v>0</v>
      </c>
      <c r="Z49" s="221">
        <v>0</v>
      </c>
      <c r="AA49" s="221">
        <v>0</v>
      </c>
      <c r="AB49" s="221">
        <v>0</v>
      </c>
      <c r="AC49" s="221">
        <v>0</v>
      </c>
      <c r="AD49" s="221">
        <v>0</v>
      </c>
      <c r="AE49" s="221">
        <v>0</v>
      </c>
      <c r="AF49" s="221">
        <v>0</v>
      </c>
      <c r="AG49" s="221">
        <v>0</v>
      </c>
      <c r="AH49" s="221">
        <v>0</v>
      </c>
      <c r="AI49" s="221">
        <v>0</v>
      </c>
      <c r="AJ49" s="221">
        <v>0</v>
      </c>
      <c r="AK49" s="221">
        <v>0</v>
      </c>
      <c r="AL49" s="221">
        <v>0</v>
      </c>
      <c r="AM49" s="221">
        <v>0</v>
      </c>
      <c r="AN49" s="221">
        <v>0</v>
      </c>
      <c r="AO49" s="221">
        <v>0</v>
      </c>
      <c r="AP49" s="221">
        <v>0</v>
      </c>
      <c r="AQ49" s="221">
        <v>0</v>
      </c>
      <c r="AR49" s="221">
        <v>0</v>
      </c>
      <c r="AS49" s="221">
        <v>0</v>
      </c>
      <c r="AT49" s="221">
        <v>0</v>
      </c>
      <c r="AU49" s="221">
        <v>0</v>
      </c>
      <c r="AV49" s="221">
        <v>0</v>
      </c>
      <c r="AW49" s="221">
        <v>0</v>
      </c>
      <c r="AX49" s="221">
        <v>0</v>
      </c>
      <c r="AY49" s="221">
        <v>0</v>
      </c>
      <c r="AZ49" s="221">
        <v>0</v>
      </c>
      <c r="BA49" s="221">
        <v>0</v>
      </c>
      <c r="BB49" s="221">
        <v>0</v>
      </c>
      <c r="BC49" s="221">
        <v>0</v>
      </c>
      <c r="BD49" s="221">
        <v>0</v>
      </c>
      <c r="BE49" s="221">
        <v>0</v>
      </c>
      <c r="BF49" s="221">
        <v>0</v>
      </c>
      <c r="BG49" s="221">
        <v>0</v>
      </c>
      <c r="BH49" s="221">
        <v>0</v>
      </c>
      <c r="BI49" s="221">
        <v>0</v>
      </c>
      <c r="BJ49" s="221">
        <v>0</v>
      </c>
      <c r="BK49" s="221">
        <v>0</v>
      </c>
      <c r="BL49" s="221">
        <v>0</v>
      </c>
      <c r="BM49" s="221">
        <v>0</v>
      </c>
      <c r="BN49" s="221">
        <v>0</v>
      </c>
      <c r="BO49" s="221">
        <v>0</v>
      </c>
      <c r="BP49" s="221">
        <v>0</v>
      </c>
      <c r="BQ49" s="221">
        <v>0</v>
      </c>
      <c r="BR49" s="221">
        <v>0</v>
      </c>
      <c r="BS49" s="221">
        <v>0</v>
      </c>
      <c r="BT49" s="221">
        <v>0</v>
      </c>
      <c r="BU49" s="221">
        <v>0</v>
      </c>
      <c r="BV49" s="221">
        <v>0</v>
      </c>
      <c r="BW49" s="221">
        <v>0</v>
      </c>
      <c r="BX49" s="221">
        <v>0</v>
      </c>
      <c r="BY49" s="221">
        <v>0</v>
      </c>
      <c r="BZ49" s="221">
        <v>0</v>
      </c>
      <c r="CA49" s="221">
        <v>0</v>
      </c>
      <c r="CB49" s="221">
        <v>0</v>
      </c>
      <c r="CC49" s="221">
        <v>0</v>
      </c>
      <c r="CD49" s="221">
        <v>0</v>
      </c>
      <c r="CE49" s="221">
        <v>0</v>
      </c>
      <c r="CF49" s="221">
        <v>0</v>
      </c>
      <c r="CG49" s="221">
        <v>0</v>
      </c>
      <c r="CH49" s="221">
        <v>0</v>
      </c>
      <c r="CI49" s="221">
        <v>0</v>
      </c>
      <c r="CJ49" s="105" t="str">
        <f>CJ51</f>
        <v>нд</v>
      </c>
    </row>
    <row r="50" spans="1:88" ht="68.25" customHeight="1">
      <c r="A50" s="75" t="s">
        <v>551</v>
      </c>
      <c r="B50" s="190" t="s">
        <v>661</v>
      </c>
      <c r="C50" s="196" t="s">
        <v>700</v>
      </c>
      <c r="D50" s="221">
        <v>0</v>
      </c>
      <c r="E50" s="221">
        <v>0</v>
      </c>
      <c r="F50" s="221">
        <v>0</v>
      </c>
      <c r="G50" s="221">
        <v>0</v>
      </c>
      <c r="H50" s="221">
        <v>0</v>
      </c>
      <c r="I50" s="221">
        <v>0</v>
      </c>
      <c r="J50" s="221">
        <v>0</v>
      </c>
      <c r="K50" s="221">
        <v>0</v>
      </c>
      <c r="L50" s="221">
        <v>0</v>
      </c>
      <c r="M50" s="221">
        <v>0</v>
      </c>
      <c r="N50" s="221">
        <v>0</v>
      </c>
      <c r="O50" s="221">
        <v>0</v>
      </c>
      <c r="P50" s="221">
        <v>0</v>
      </c>
      <c r="Q50" s="221">
        <v>0</v>
      </c>
      <c r="R50" s="221">
        <v>0</v>
      </c>
      <c r="S50" s="221">
        <v>0</v>
      </c>
      <c r="T50" s="221">
        <v>0</v>
      </c>
      <c r="U50" s="221">
        <v>0</v>
      </c>
      <c r="V50" s="221">
        <v>0</v>
      </c>
      <c r="W50" s="221">
        <v>0</v>
      </c>
      <c r="X50" s="221">
        <v>0</v>
      </c>
      <c r="Y50" s="221">
        <v>0</v>
      </c>
      <c r="Z50" s="221">
        <v>0</v>
      </c>
      <c r="AA50" s="221">
        <v>0</v>
      </c>
      <c r="AB50" s="221">
        <v>0</v>
      </c>
      <c r="AC50" s="221">
        <v>0</v>
      </c>
      <c r="AD50" s="221">
        <v>0</v>
      </c>
      <c r="AE50" s="221">
        <v>0</v>
      </c>
      <c r="AF50" s="221">
        <v>0</v>
      </c>
      <c r="AG50" s="221">
        <v>0</v>
      </c>
      <c r="AH50" s="221">
        <v>0</v>
      </c>
      <c r="AI50" s="221">
        <v>0</v>
      </c>
      <c r="AJ50" s="221">
        <v>0</v>
      </c>
      <c r="AK50" s="221">
        <v>0</v>
      </c>
      <c r="AL50" s="221">
        <v>0</v>
      </c>
      <c r="AM50" s="221">
        <v>0</v>
      </c>
      <c r="AN50" s="221">
        <v>0</v>
      </c>
      <c r="AO50" s="221">
        <v>0</v>
      </c>
      <c r="AP50" s="221">
        <v>0</v>
      </c>
      <c r="AQ50" s="221">
        <v>0</v>
      </c>
      <c r="AR50" s="221">
        <v>0</v>
      </c>
      <c r="AS50" s="221">
        <v>0</v>
      </c>
      <c r="AT50" s="221">
        <v>0</v>
      </c>
      <c r="AU50" s="221">
        <v>0</v>
      </c>
      <c r="AV50" s="221">
        <v>0</v>
      </c>
      <c r="AW50" s="221">
        <v>0</v>
      </c>
      <c r="AX50" s="221">
        <v>0</v>
      </c>
      <c r="AY50" s="221">
        <v>0</v>
      </c>
      <c r="AZ50" s="221">
        <v>0</v>
      </c>
      <c r="BA50" s="221">
        <v>0</v>
      </c>
      <c r="BB50" s="221">
        <v>0</v>
      </c>
      <c r="BC50" s="221">
        <v>0</v>
      </c>
      <c r="BD50" s="221">
        <v>0</v>
      </c>
      <c r="BE50" s="221">
        <v>0</v>
      </c>
      <c r="BF50" s="221">
        <v>0</v>
      </c>
      <c r="BG50" s="221">
        <v>0</v>
      </c>
      <c r="BH50" s="221">
        <v>0</v>
      </c>
      <c r="BI50" s="221">
        <v>0</v>
      </c>
      <c r="BJ50" s="221">
        <v>0</v>
      </c>
      <c r="BK50" s="221">
        <v>0</v>
      </c>
      <c r="BL50" s="221">
        <v>0</v>
      </c>
      <c r="BM50" s="221">
        <v>0</v>
      </c>
      <c r="BN50" s="221">
        <v>0</v>
      </c>
      <c r="BO50" s="221">
        <v>0</v>
      </c>
      <c r="BP50" s="221">
        <v>0</v>
      </c>
      <c r="BQ50" s="221">
        <v>0</v>
      </c>
      <c r="BR50" s="221">
        <v>0</v>
      </c>
      <c r="BS50" s="221">
        <v>0</v>
      </c>
      <c r="BT50" s="221">
        <v>0</v>
      </c>
      <c r="BU50" s="221">
        <v>0</v>
      </c>
      <c r="BV50" s="221">
        <v>0</v>
      </c>
      <c r="BW50" s="221">
        <v>0</v>
      </c>
      <c r="BX50" s="221">
        <v>0</v>
      </c>
      <c r="BY50" s="221">
        <v>0</v>
      </c>
      <c r="BZ50" s="221">
        <v>0</v>
      </c>
      <c r="CA50" s="221">
        <v>0</v>
      </c>
      <c r="CB50" s="221">
        <v>0</v>
      </c>
      <c r="CC50" s="221">
        <v>0</v>
      </c>
      <c r="CD50" s="221">
        <v>0</v>
      </c>
      <c r="CE50" s="221">
        <v>0</v>
      </c>
      <c r="CF50" s="221">
        <v>0</v>
      </c>
      <c r="CG50" s="221">
        <v>0</v>
      </c>
      <c r="CH50" s="221">
        <v>0</v>
      </c>
      <c r="CI50" s="221">
        <v>0</v>
      </c>
      <c r="CJ50" s="105" t="s">
        <v>580</v>
      </c>
    </row>
    <row r="51" spans="1:88" ht="126">
      <c r="A51" s="75" t="s">
        <v>552</v>
      </c>
      <c r="B51" s="190" t="s">
        <v>662</v>
      </c>
      <c r="C51" s="196" t="s">
        <v>700</v>
      </c>
      <c r="D51" s="221">
        <f t="shared" ref="D51:I51" si="2">D52</f>
        <v>0</v>
      </c>
      <c r="E51" s="221">
        <f t="shared" si="2"/>
        <v>0</v>
      </c>
      <c r="F51" s="221">
        <f t="shared" si="2"/>
        <v>0</v>
      </c>
      <c r="G51" s="221">
        <f t="shared" si="2"/>
        <v>0</v>
      </c>
      <c r="H51" s="221">
        <f t="shared" si="2"/>
        <v>0</v>
      </c>
      <c r="I51" s="221">
        <f t="shared" si="2"/>
        <v>0</v>
      </c>
      <c r="J51" s="105" t="s">
        <v>850</v>
      </c>
      <c r="K51" s="221">
        <f t="shared" ref="K51:AH51" si="3">K52</f>
        <v>0</v>
      </c>
      <c r="L51" s="221">
        <f t="shared" si="3"/>
        <v>0</v>
      </c>
      <c r="M51" s="221">
        <f t="shared" si="3"/>
        <v>0</v>
      </c>
      <c r="N51" s="221">
        <f t="shared" si="3"/>
        <v>0</v>
      </c>
      <c r="O51" s="221">
        <f t="shared" si="3"/>
        <v>0</v>
      </c>
      <c r="P51" s="221">
        <f t="shared" si="3"/>
        <v>0</v>
      </c>
      <c r="Q51" s="221">
        <f t="shared" si="3"/>
        <v>0</v>
      </c>
      <c r="R51" s="221">
        <f t="shared" si="3"/>
        <v>0</v>
      </c>
      <c r="S51" s="221">
        <f t="shared" si="3"/>
        <v>0</v>
      </c>
      <c r="T51" s="221">
        <f t="shared" si="3"/>
        <v>0</v>
      </c>
      <c r="U51" s="221">
        <f t="shared" si="3"/>
        <v>0</v>
      </c>
      <c r="V51" s="221">
        <f t="shared" si="3"/>
        <v>0</v>
      </c>
      <c r="W51" s="221">
        <f t="shared" si="3"/>
        <v>0</v>
      </c>
      <c r="X51" s="221">
        <f t="shared" si="3"/>
        <v>0</v>
      </c>
      <c r="Y51" s="221">
        <f t="shared" si="3"/>
        <v>0</v>
      </c>
      <c r="Z51" s="221">
        <f t="shared" si="3"/>
        <v>0</v>
      </c>
      <c r="AA51" s="221">
        <f t="shared" si="3"/>
        <v>0</v>
      </c>
      <c r="AB51" s="221">
        <f t="shared" si="3"/>
        <v>0</v>
      </c>
      <c r="AC51" s="221">
        <f t="shared" si="3"/>
        <v>0</v>
      </c>
      <c r="AD51" s="221">
        <f t="shared" si="3"/>
        <v>0</v>
      </c>
      <c r="AE51" s="221">
        <f t="shared" si="3"/>
        <v>0</v>
      </c>
      <c r="AF51" s="221">
        <f t="shared" si="3"/>
        <v>0</v>
      </c>
      <c r="AG51" s="221">
        <f t="shared" si="3"/>
        <v>0</v>
      </c>
      <c r="AH51" s="221">
        <f t="shared" si="3"/>
        <v>0</v>
      </c>
      <c r="AI51" s="221">
        <v>0</v>
      </c>
      <c r="AJ51" s="221">
        <v>0</v>
      </c>
      <c r="AK51" s="105">
        <v>0</v>
      </c>
      <c r="AL51" s="105" t="str">
        <f>AL52</f>
        <v>1 ячейка</v>
      </c>
      <c r="AM51" s="221">
        <v>0</v>
      </c>
      <c r="AN51" s="221">
        <v>0</v>
      </c>
      <c r="AO51" s="221">
        <v>0</v>
      </c>
      <c r="AP51" s="221">
        <v>0</v>
      </c>
      <c r="AQ51" s="221">
        <v>0</v>
      </c>
      <c r="AR51" s="221">
        <v>0</v>
      </c>
      <c r="AS51" s="221">
        <v>0</v>
      </c>
      <c r="AT51" s="221">
        <v>0</v>
      </c>
      <c r="AU51" s="221">
        <v>0</v>
      </c>
      <c r="AV51" s="221">
        <v>0</v>
      </c>
      <c r="AW51" s="221">
        <v>0</v>
      </c>
      <c r="AX51" s="221">
        <v>0</v>
      </c>
      <c r="AY51" s="221">
        <v>0</v>
      </c>
      <c r="AZ51" s="105" t="str">
        <f>AZ53</f>
        <v>2 ячейка</v>
      </c>
      <c r="BA51" s="221">
        <v>0</v>
      </c>
      <c r="BB51" s="221">
        <v>0</v>
      </c>
      <c r="BC51" s="221">
        <v>0</v>
      </c>
      <c r="BD51" s="221">
        <v>0</v>
      </c>
      <c r="BE51" s="221">
        <v>0</v>
      </c>
      <c r="BF51" s="221">
        <v>0</v>
      </c>
      <c r="BG51" s="221">
        <v>0</v>
      </c>
      <c r="BH51" s="221">
        <v>0</v>
      </c>
      <c r="BI51" s="221">
        <v>0</v>
      </c>
      <c r="BJ51" s="221">
        <v>0</v>
      </c>
      <c r="BK51" s="221">
        <v>0</v>
      </c>
      <c r="BL51" s="221">
        <v>0</v>
      </c>
      <c r="BM51" s="221">
        <v>0</v>
      </c>
      <c r="BN51" s="119" t="str">
        <f>BN54</f>
        <v>3 ячейка</v>
      </c>
      <c r="BO51" s="221">
        <v>0</v>
      </c>
      <c r="BP51" s="221">
        <v>0</v>
      </c>
      <c r="BQ51" s="221">
        <v>0</v>
      </c>
      <c r="BR51" s="221">
        <v>0</v>
      </c>
      <c r="BS51" s="221">
        <v>0</v>
      </c>
      <c r="BT51" s="221">
        <v>0</v>
      </c>
      <c r="BU51" s="221">
        <v>0</v>
      </c>
      <c r="BV51" s="221">
        <v>0</v>
      </c>
      <c r="BW51" s="221">
        <v>0</v>
      </c>
      <c r="BX51" s="221">
        <v>0</v>
      </c>
      <c r="BY51" s="221">
        <v>0</v>
      </c>
      <c r="BZ51" s="221">
        <v>0</v>
      </c>
      <c r="CA51" s="221">
        <v>0</v>
      </c>
      <c r="CB51" s="105" t="s">
        <v>850</v>
      </c>
      <c r="CC51" s="221">
        <v>0</v>
      </c>
      <c r="CD51" s="221">
        <v>0</v>
      </c>
      <c r="CE51" s="221">
        <v>0</v>
      </c>
      <c r="CF51" s="221">
        <v>0</v>
      </c>
      <c r="CG51" s="221">
        <v>0</v>
      </c>
      <c r="CH51" s="221">
        <v>0</v>
      </c>
      <c r="CI51" s="221">
        <v>0</v>
      </c>
      <c r="CJ51" s="105" t="s">
        <v>580</v>
      </c>
    </row>
    <row r="52" spans="1:88" ht="174.75" customHeight="1">
      <c r="A52" s="75" t="s">
        <v>552</v>
      </c>
      <c r="B52" s="192" t="s">
        <v>702</v>
      </c>
      <c r="C52" s="196" t="s">
        <v>701</v>
      </c>
      <c r="D52" s="221">
        <v>0</v>
      </c>
      <c r="E52" s="221">
        <v>0</v>
      </c>
      <c r="F52" s="221">
        <v>0</v>
      </c>
      <c r="G52" s="221">
        <v>0</v>
      </c>
      <c r="H52" s="221">
        <v>0</v>
      </c>
      <c r="I52" s="221">
        <v>0</v>
      </c>
      <c r="J52" s="119" t="s">
        <v>800</v>
      </c>
      <c r="K52" s="221">
        <v>0</v>
      </c>
      <c r="L52" s="221">
        <v>0</v>
      </c>
      <c r="M52" s="221">
        <v>0</v>
      </c>
      <c r="N52" s="221">
        <v>0</v>
      </c>
      <c r="O52" s="221">
        <v>0</v>
      </c>
      <c r="P52" s="221">
        <v>0</v>
      </c>
      <c r="Q52" s="221">
        <v>0</v>
      </c>
      <c r="R52" s="221">
        <v>0</v>
      </c>
      <c r="S52" s="221">
        <v>0</v>
      </c>
      <c r="T52" s="221">
        <v>0</v>
      </c>
      <c r="U52" s="221">
        <v>0</v>
      </c>
      <c r="V52" s="221">
        <v>0</v>
      </c>
      <c r="W52" s="221">
        <v>0</v>
      </c>
      <c r="X52" s="221">
        <v>0</v>
      </c>
      <c r="Y52" s="221">
        <v>0</v>
      </c>
      <c r="Z52" s="221">
        <v>0</v>
      </c>
      <c r="AA52" s="221">
        <v>0</v>
      </c>
      <c r="AB52" s="221">
        <v>0</v>
      </c>
      <c r="AC52" s="221">
        <v>0</v>
      </c>
      <c r="AD52" s="221">
        <v>0</v>
      </c>
      <c r="AE52" s="221">
        <v>0</v>
      </c>
      <c r="AF52" s="221">
        <v>0</v>
      </c>
      <c r="AG52" s="221">
        <v>0</v>
      </c>
      <c r="AH52" s="221">
        <v>0</v>
      </c>
      <c r="AI52" s="221">
        <v>0</v>
      </c>
      <c r="AJ52" s="221">
        <v>0</v>
      </c>
      <c r="AK52" s="105">
        <v>0</v>
      </c>
      <c r="AL52" s="119" t="str">
        <f>J52</f>
        <v>1 ячейка</v>
      </c>
      <c r="AM52" s="221">
        <v>0</v>
      </c>
      <c r="AN52" s="221">
        <v>0</v>
      </c>
      <c r="AO52" s="221">
        <v>0</v>
      </c>
      <c r="AP52" s="221">
        <v>0</v>
      </c>
      <c r="AQ52" s="221">
        <v>0</v>
      </c>
      <c r="AR52" s="221">
        <v>0</v>
      </c>
      <c r="AS52" s="221">
        <v>0</v>
      </c>
      <c r="AT52" s="221">
        <v>0</v>
      </c>
      <c r="AU52" s="221">
        <v>0</v>
      </c>
      <c r="AV52" s="221">
        <v>0</v>
      </c>
      <c r="AW52" s="221">
        <v>0</v>
      </c>
      <c r="AX52" s="221">
        <v>0</v>
      </c>
      <c r="AY52" s="221">
        <v>0</v>
      </c>
      <c r="AZ52" s="221">
        <v>0</v>
      </c>
      <c r="BA52" s="221">
        <v>0</v>
      </c>
      <c r="BB52" s="221">
        <v>0</v>
      </c>
      <c r="BC52" s="221">
        <v>0</v>
      </c>
      <c r="BD52" s="221">
        <v>0</v>
      </c>
      <c r="BE52" s="221">
        <v>0</v>
      </c>
      <c r="BF52" s="221">
        <v>0</v>
      </c>
      <c r="BG52" s="221">
        <v>0</v>
      </c>
      <c r="BH52" s="221">
        <v>0</v>
      </c>
      <c r="BI52" s="221">
        <v>0</v>
      </c>
      <c r="BJ52" s="221">
        <v>0</v>
      </c>
      <c r="BK52" s="221">
        <v>0</v>
      </c>
      <c r="BL52" s="221">
        <v>0</v>
      </c>
      <c r="BM52" s="221">
        <v>0</v>
      </c>
      <c r="BN52" s="221">
        <v>0</v>
      </c>
      <c r="BO52" s="221">
        <v>0</v>
      </c>
      <c r="BP52" s="221">
        <v>0</v>
      </c>
      <c r="BQ52" s="221">
        <v>0</v>
      </c>
      <c r="BR52" s="221">
        <v>0</v>
      </c>
      <c r="BS52" s="221">
        <v>0</v>
      </c>
      <c r="BT52" s="221">
        <v>0</v>
      </c>
      <c r="BU52" s="221">
        <v>0</v>
      </c>
      <c r="BV52" s="221">
        <v>0</v>
      </c>
      <c r="BW52" s="221">
        <v>0</v>
      </c>
      <c r="BX52" s="221">
        <v>0</v>
      </c>
      <c r="BY52" s="221">
        <v>0</v>
      </c>
      <c r="BZ52" s="221">
        <v>0</v>
      </c>
      <c r="CA52" s="221">
        <v>0</v>
      </c>
      <c r="CB52" s="119" t="str">
        <f>AL52</f>
        <v>1 ячейка</v>
      </c>
      <c r="CC52" s="221">
        <v>0</v>
      </c>
      <c r="CD52" s="221">
        <v>0</v>
      </c>
      <c r="CE52" s="221">
        <v>0</v>
      </c>
      <c r="CF52" s="221">
        <v>0</v>
      </c>
      <c r="CG52" s="221">
        <v>0</v>
      </c>
      <c r="CH52" s="221">
        <v>0</v>
      </c>
      <c r="CI52" s="221">
        <v>0</v>
      </c>
      <c r="CJ52" s="105" t="s">
        <v>580</v>
      </c>
    </row>
    <row r="53" spans="1:88" ht="81" customHeight="1">
      <c r="A53" s="75" t="s">
        <v>552</v>
      </c>
      <c r="B53" s="192" t="s">
        <v>750</v>
      </c>
      <c r="C53" s="196" t="s">
        <v>751</v>
      </c>
      <c r="D53" s="221">
        <v>0</v>
      </c>
      <c r="E53" s="221">
        <v>0</v>
      </c>
      <c r="F53" s="221">
        <v>0</v>
      </c>
      <c r="G53" s="221">
        <v>0</v>
      </c>
      <c r="H53" s="221">
        <v>0</v>
      </c>
      <c r="I53" s="221">
        <v>0</v>
      </c>
      <c r="J53" s="119" t="s">
        <v>818</v>
      </c>
      <c r="K53" s="221">
        <v>0</v>
      </c>
      <c r="L53" s="221">
        <v>0</v>
      </c>
      <c r="M53" s="221">
        <v>0</v>
      </c>
      <c r="N53" s="221">
        <v>0</v>
      </c>
      <c r="O53" s="221">
        <v>0</v>
      </c>
      <c r="P53" s="221">
        <v>0</v>
      </c>
      <c r="Q53" s="221">
        <v>0</v>
      </c>
      <c r="R53" s="221">
        <v>0</v>
      </c>
      <c r="S53" s="221">
        <v>0</v>
      </c>
      <c r="T53" s="221">
        <v>0</v>
      </c>
      <c r="U53" s="221">
        <v>0</v>
      </c>
      <c r="V53" s="221">
        <v>0</v>
      </c>
      <c r="W53" s="221">
        <v>0</v>
      </c>
      <c r="X53" s="221">
        <v>0</v>
      </c>
      <c r="Y53" s="221">
        <v>0</v>
      </c>
      <c r="Z53" s="221">
        <v>0</v>
      </c>
      <c r="AA53" s="221">
        <v>0</v>
      </c>
      <c r="AB53" s="221">
        <v>0</v>
      </c>
      <c r="AC53" s="221">
        <v>0</v>
      </c>
      <c r="AD53" s="221">
        <v>0</v>
      </c>
      <c r="AE53" s="221">
        <v>0</v>
      </c>
      <c r="AF53" s="221">
        <v>0</v>
      </c>
      <c r="AG53" s="221">
        <v>0</v>
      </c>
      <c r="AH53" s="221">
        <v>0</v>
      </c>
      <c r="AI53" s="221">
        <v>0</v>
      </c>
      <c r="AJ53" s="221">
        <v>0</v>
      </c>
      <c r="AK53" s="221">
        <v>0</v>
      </c>
      <c r="AL53" s="221">
        <v>0</v>
      </c>
      <c r="AM53" s="221">
        <v>0</v>
      </c>
      <c r="AN53" s="221">
        <v>0</v>
      </c>
      <c r="AO53" s="221">
        <v>0</v>
      </c>
      <c r="AP53" s="221">
        <v>0</v>
      </c>
      <c r="AQ53" s="221">
        <v>0</v>
      </c>
      <c r="AR53" s="221">
        <v>0</v>
      </c>
      <c r="AS53" s="221">
        <v>0</v>
      </c>
      <c r="AT53" s="221">
        <v>0</v>
      </c>
      <c r="AU53" s="221">
        <v>0</v>
      </c>
      <c r="AV53" s="221">
        <v>0</v>
      </c>
      <c r="AW53" s="221">
        <v>0</v>
      </c>
      <c r="AX53" s="221">
        <v>0</v>
      </c>
      <c r="AY53" s="221">
        <v>0</v>
      </c>
      <c r="AZ53" s="119" t="str">
        <f>J53</f>
        <v>2 ячейка</v>
      </c>
      <c r="BA53" s="221">
        <v>0</v>
      </c>
      <c r="BB53" s="221">
        <v>0</v>
      </c>
      <c r="BC53" s="221">
        <v>0</v>
      </c>
      <c r="BD53" s="221">
        <v>0</v>
      </c>
      <c r="BE53" s="221">
        <v>0</v>
      </c>
      <c r="BF53" s="221">
        <v>0</v>
      </c>
      <c r="BG53" s="221">
        <v>0</v>
      </c>
      <c r="BH53" s="221">
        <v>0</v>
      </c>
      <c r="BI53" s="221">
        <v>0</v>
      </c>
      <c r="BJ53" s="221">
        <v>0</v>
      </c>
      <c r="BK53" s="221">
        <v>0</v>
      </c>
      <c r="BL53" s="221">
        <v>0</v>
      </c>
      <c r="BM53" s="221">
        <v>0</v>
      </c>
      <c r="BN53" s="221">
        <v>0</v>
      </c>
      <c r="BO53" s="221">
        <v>0</v>
      </c>
      <c r="BP53" s="221">
        <v>0</v>
      </c>
      <c r="BQ53" s="221">
        <v>0</v>
      </c>
      <c r="BR53" s="221">
        <v>0</v>
      </c>
      <c r="BS53" s="221">
        <v>0</v>
      </c>
      <c r="BT53" s="221">
        <v>0</v>
      </c>
      <c r="BU53" s="221">
        <v>0</v>
      </c>
      <c r="BV53" s="221">
        <v>0</v>
      </c>
      <c r="BW53" s="221">
        <v>0</v>
      </c>
      <c r="BX53" s="221">
        <v>0</v>
      </c>
      <c r="BY53" s="221">
        <v>0</v>
      </c>
      <c r="BZ53" s="221">
        <v>0</v>
      </c>
      <c r="CA53" s="221">
        <v>0</v>
      </c>
      <c r="CB53" s="119" t="str">
        <f>AZ53</f>
        <v>2 ячейка</v>
      </c>
      <c r="CC53" s="221">
        <v>0</v>
      </c>
      <c r="CD53" s="221">
        <v>0</v>
      </c>
      <c r="CE53" s="221">
        <v>0</v>
      </c>
      <c r="CF53" s="221">
        <v>0</v>
      </c>
      <c r="CG53" s="221">
        <v>0</v>
      </c>
      <c r="CH53" s="221">
        <v>0</v>
      </c>
      <c r="CI53" s="221">
        <v>0</v>
      </c>
      <c r="CJ53" s="105" t="s">
        <v>580</v>
      </c>
    </row>
    <row r="54" spans="1:88" ht="84.75" customHeight="1">
      <c r="A54" s="75" t="s">
        <v>552</v>
      </c>
      <c r="B54" s="190" t="s">
        <v>753</v>
      </c>
      <c r="C54" s="196" t="s">
        <v>752</v>
      </c>
      <c r="D54" s="221">
        <v>0</v>
      </c>
      <c r="E54" s="221">
        <v>0</v>
      </c>
      <c r="F54" s="221">
        <v>0</v>
      </c>
      <c r="G54" s="221">
        <v>0</v>
      </c>
      <c r="H54" s="221">
        <v>0</v>
      </c>
      <c r="I54" s="221">
        <v>0</v>
      </c>
      <c r="J54" s="119" t="s">
        <v>819</v>
      </c>
      <c r="K54" s="221">
        <v>0</v>
      </c>
      <c r="L54" s="221">
        <v>0</v>
      </c>
      <c r="M54" s="221">
        <v>0</v>
      </c>
      <c r="N54" s="221">
        <v>0</v>
      </c>
      <c r="O54" s="221">
        <v>0</v>
      </c>
      <c r="P54" s="221">
        <v>0</v>
      </c>
      <c r="Q54" s="221">
        <v>0</v>
      </c>
      <c r="R54" s="221">
        <v>0</v>
      </c>
      <c r="S54" s="221">
        <v>0</v>
      </c>
      <c r="T54" s="221">
        <v>0</v>
      </c>
      <c r="U54" s="221">
        <v>0</v>
      </c>
      <c r="V54" s="221">
        <v>0</v>
      </c>
      <c r="W54" s="221">
        <v>0</v>
      </c>
      <c r="X54" s="221">
        <v>0</v>
      </c>
      <c r="Y54" s="221">
        <v>0</v>
      </c>
      <c r="Z54" s="221">
        <v>0</v>
      </c>
      <c r="AA54" s="221">
        <v>0</v>
      </c>
      <c r="AB54" s="221">
        <v>0</v>
      </c>
      <c r="AC54" s="221">
        <v>0</v>
      </c>
      <c r="AD54" s="221">
        <v>0</v>
      </c>
      <c r="AE54" s="221">
        <v>0</v>
      </c>
      <c r="AF54" s="221">
        <v>0</v>
      </c>
      <c r="AG54" s="221">
        <v>0</v>
      </c>
      <c r="AH54" s="221">
        <v>0</v>
      </c>
      <c r="AI54" s="221">
        <v>0</v>
      </c>
      <c r="AJ54" s="221">
        <v>0</v>
      </c>
      <c r="AK54" s="221">
        <v>0</v>
      </c>
      <c r="AL54" s="221">
        <v>0</v>
      </c>
      <c r="AM54" s="221">
        <v>0</v>
      </c>
      <c r="AN54" s="221">
        <v>0</v>
      </c>
      <c r="AO54" s="221">
        <v>0</v>
      </c>
      <c r="AP54" s="221">
        <v>0</v>
      </c>
      <c r="AQ54" s="221">
        <v>0</v>
      </c>
      <c r="AR54" s="221">
        <v>0</v>
      </c>
      <c r="AS54" s="221">
        <v>0</v>
      </c>
      <c r="AT54" s="221">
        <v>0</v>
      </c>
      <c r="AU54" s="221">
        <v>0</v>
      </c>
      <c r="AV54" s="221">
        <v>0</v>
      </c>
      <c r="AW54" s="221">
        <v>0</v>
      </c>
      <c r="AX54" s="221">
        <v>0</v>
      </c>
      <c r="AY54" s="221">
        <v>0</v>
      </c>
      <c r="AZ54" s="105">
        <v>0</v>
      </c>
      <c r="BA54" s="221">
        <v>0</v>
      </c>
      <c r="BB54" s="221">
        <v>0</v>
      </c>
      <c r="BC54" s="221">
        <v>0</v>
      </c>
      <c r="BD54" s="221">
        <v>0</v>
      </c>
      <c r="BE54" s="221">
        <v>0</v>
      </c>
      <c r="BF54" s="221">
        <v>0</v>
      </c>
      <c r="BG54" s="221">
        <v>0</v>
      </c>
      <c r="BH54" s="221">
        <v>0</v>
      </c>
      <c r="BI54" s="221">
        <v>0</v>
      </c>
      <c r="BJ54" s="221">
        <v>0</v>
      </c>
      <c r="BK54" s="221">
        <v>0</v>
      </c>
      <c r="BL54" s="221">
        <v>0</v>
      </c>
      <c r="BM54" s="221">
        <v>0</v>
      </c>
      <c r="BN54" s="119" t="str">
        <f>J54</f>
        <v>3 ячейка</v>
      </c>
      <c r="BO54" s="221">
        <v>0</v>
      </c>
      <c r="BP54" s="221">
        <v>0</v>
      </c>
      <c r="BQ54" s="221">
        <v>0</v>
      </c>
      <c r="BR54" s="221">
        <v>0</v>
      </c>
      <c r="BS54" s="221">
        <v>0</v>
      </c>
      <c r="BT54" s="221">
        <v>0</v>
      </c>
      <c r="BU54" s="221">
        <v>0</v>
      </c>
      <c r="BV54" s="221">
        <v>0</v>
      </c>
      <c r="BW54" s="221">
        <v>0</v>
      </c>
      <c r="BX54" s="221">
        <v>0</v>
      </c>
      <c r="BY54" s="221">
        <v>0</v>
      </c>
      <c r="BZ54" s="221">
        <v>0</v>
      </c>
      <c r="CA54" s="221">
        <v>0</v>
      </c>
      <c r="CB54" s="119" t="str">
        <f>BN54</f>
        <v>3 ячейка</v>
      </c>
      <c r="CC54" s="221">
        <v>0</v>
      </c>
      <c r="CD54" s="221">
        <v>0</v>
      </c>
      <c r="CE54" s="221">
        <v>0</v>
      </c>
      <c r="CF54" s="221">
        <v>0</v>
      </c>
      <c r="CG54" s="221">
        <v>0</v>
      </c>
      <c r="CH54" s="221">
        <v>0</v>
      </c>
      <c r="CI54" s="221">
        <v>0</v>
      </c>
      <c r="CJ54" s="105" t="s">
        <v>580</v>
      </c>
    </row>
    <row r="55" spans="1:88" ht="94.5">
      <c r="A55" s="75" t="s">
        <v>510</v>
      </c>
      <c r="B55" s="190" t="s">
        <v>663</v>
      </c>
      <c r="C55" s="196" t="s">
        <v>700</v>
      </c>
      <c r="D55" s="221">
        <v>0</v>
      </c>
      <c r="E55" s="221">
        <v>0</v>
      </c>
      <c r="F55" s="221">
        <v>0</v>
      </c>
      <c r="G55" s="221">
        <v>0</v>
      </c>
      <c r="H55" s="221">
        <v>0</v>
      </c>
      <c r="I55" s="221">
        <v>0</v>
      </c>
      <c r="J55" s="221">
        <v>0</v>
      </c>
      <c r="K55" s="221">
        <v>0</v>
      </c>
      <c r="L55" s="221">
        <v>0</v>
      </c>
      <c r="M55" s="221">
        <v>0</v>
      </c>
      <c r="N55" s="221">
        <v>0</v>
      </c>
      <c r="O55" s="221">
        <v>0</v>
      </c>
      <c r="P55" s="221">
        <v>0</v>
      </c>
      <c r="Q55" s="221">
        <v>0</v>
      </c>
      <c r="R55" s="221">
        <v>0</v>
      </c>
      <c r="S55" s="221">
        <v>0</v>
      </c>
      <c r="T55" s="221">
        <v>0</v>
      </c>
      <c r="U55" s="221">
        <v>0</v>
      </c>
      <c r="V55" s="221">
        <v>0</v>
      </c>
      <c r="W55" s="221">
        <v>0</v>
      </c>
      <c r="X55" s="221">
        <v>0</v>
      </c>
      <c r="Y55" s="221">
        <v>0</v>
      </c>
      <c r="Z55" s="221">
        <v>0</v>
      </c>
      <c r="AA55" s="221">
        <v>0</v>
      </c>
      <c r="AB55" s="221">
        <v>0</v>
      </c>
      <c r="AC55" s="221">
        <v>0</v>
      </c>
      <c r="AD55" s="221">
        <v>0</v>
      </c>
      <c r="AE55" s="221">
        <v>0</v>
      </c>
      <c r="AF55" s="221">
        <v>0</v>
      </c>
      <c r="AG55" s="221">
        <v>0</v>
      </c>
      <c r="AH55" s="221">
        <v>0</v>
      </c>
      <c r="AI55" s="221">
        <v>0</v>
      </c>
      <c r="AJ55" s="221">
        <v>0</v>
      </c>
      <c r="AK55" s="221">
        <v>0</v>
      </c>
      <c r="AL55" s="221">
        <v>0</v>
      </c>
      <c r="AM55" s="221">
        <v>0</v>
      </c>
      <c r="AN55" s="221">
        <v>0</v>
      </c>
      <c r="AO55" s="221">
        <v>0</v>
      </c>
      <c r="AP55" s="221">
        <v>0</v>
      </c>
      <c r="AQ55" s="221">
        <v>0</v>
      </c>
      <c r="AR55" s="221">
        <v>0</v>
      </c>
      <c r="AS55" s="221">
        <v>0</v>
      </c>
      <c r="AT55" s="221">
        <v>0</v>
      </c>
      <c r="AU55" s="221">
        <v>0</v>
      </c>
      <c r="AV55" s="221">
        <v>0</v>
      </c>
      <c r="AW55" s="221">
        <v>0</v>
      </c>
      <c r="AX55" s="221">
        <v>0</v>
      </c>
      <c r="AY55" s="221">
        <v>0</v>
      </c>
      <c r="AZ55" s="221">
        <v>0</v>
      </c>
      <c r="BA55" s="221">
        <v>0</v>
      </c>
      <c r="BB55" s="221">
        <v>0</v>
      </c>
      <c r="BC55" s="221">
        <v>0</v>
      </c>
      <c r="BD55" s="221">
        <v>0</v>
      </c>
      <c r="BE55" s="221">
        <v>0</v>
      </c>
      <c r="BF55" s="221">
        <v>0</v>
      </c>
      <c r="BG55" s="221">
        <v>0</v>
      </c>
      <c r="BH55" s="221">
        <v>0</v>
      </c>
      <c r="BI55" s="221">
        <v>0</v>
      </c>
      <c r="BJ55" s="221">
        <v>0</v>
      </c>
      <c r="BK55" s="221">
        <v>0</v>
      </c>
      <c r="BL55" s="221">
        <v>0</v>
      </c>
      <c r="BM55" s="221">
        <v>0</v>
      </c>
      <c r="BN55" s="221">
        <v>0</v>
      </c>
      <c r="BO55" s="221">
        <v>0</v>
      </c>
      <c r="BP55" s="221">
        <v>0</v>
      </c>
      <c r="BQ55" s="221">
        <v>0</v>
      </c>
      <c r="BR55" s="221">
        <v>0</v>
      </c>
      <c r="BS55" s="221">
        <v>0</v>
      </c>
      <c r="BT55" s="221">
        <v>0</v>
      </c>
      <c r="BU55" s="221">
        <v>0</v>
      </c>
      <c r="BV55" s="221">
        <v>0</v>
      </c>
      <c r="BW55" s="221">
        <v>0</v>
      </c>
      <c r="BX55" s="221">
        <v>0</v>
      </c>
      <c r="BY55" s="221">
        <v>0</v>
      </c>
      <c r="BZ55" s="221">
        <v>0</v>
      </c>
      <c r="CA55" s="221">
        <v>0</v>
      </c>
      <c r="CB55" s="221">
        <v>0</v>
      </c>
      <c r="CC55" s="221">
        <v>0</v>
      </c>
      <c r="CD55" s="221">
        <v>0</v>
      </c>
      <c r="CE55" s="221">
        <v>0</v>
      </c>
      <c r="CF55" s="221">
        <v>0</v>
      </c>
      <c r="CG55" s="221">
        <v>0</v>
      </c>
      <c r="CH55" s="221">
        <v>0</v>
      </c>
      <c r="CI55" s="221">
        <v>0</v>
      </c>
      <c r="CJ55" s="105" t="s">
        <v>580</v>
      </c>
    </row>
    <row r="56" spans="1:88" ht="47.25">
      <c r="A56" s="75" t="s">
        <v>555</v>
      </c>
      <c r="B56" s="190" t="s">
        <v>664</v>
      </c>
      <c r="C56" s="196" t="s">
        <v>700</v>
      </c>
      <c r="D56" s="221">
        <v>0</v>
      </c>
      <c r="E56" s="221">
        <v>0</v>
      </c>
      <c r="F56" s="221">
        <v>0</v>
      </c>
      <c r="G56" s="221">
        <v>0</v>
      </c>
      <c r="H56" s="221">
        <v>0</v>
      </c>
      <c r="I56" s="221">
        <v>0</v>
      </c>
      <c r="J56" s="221">
        <v>0</v>
      </c>
      <c r="K56" s="221">
        <v>0</v>
      </c>
      <c r="L56" s="221">
        <v>0</v>
      </c>
      <c r="M56" s="221">
        <v>0</v>
      </c>
      <c r="N56" s="221">
        <v>0</v>
      </c>
      <c r="O56" s="221">
        <v>0</v>
      </c>
      <c r="P56" s="221">
        <v>0</v>
      </c>
      <c r="Q56" s="221">
        <v>0</v>
      </c>
      <c r="R56" s="221">
        <v>0</v>
      </c>
      <c r="S56" s="221">
        <v>0</v>
      </c>
      <c r="T56" s="221">
        <v>0</v>
      </c>
      <c r="U56" s="221">
        <v>0</v>
      </c>
      <c r="V56" s="221">
        <v>0</v>
      </c>
      <c r="W56" s="221">
        <v>0</v>
      </c>
      <c r="X56" s="221">
        <v>0</v>
      </c>
      <c r="Y56" s="221">
        <v>0</v>
      </c>
      <c r="Z56" s="221">
        <v>0</v>
      </c>
      <c r="AA56" s="221">
        <v>0</v>
      </c>
      <c r="AB56" s="221">
        <v>0</v>
      </c>
      <c r="AC56" s="221">
        <v>0</v>
      </c>
      <c r="AD56" s="221">
        <v>0</v>
      </c>
      <c r="AE56" s="221">
        <v>0</v>
      </c>
      <c r="AF56" s="221">
        <v>0</v>
      </c>
      <c r="AG56" s="221">
        <v>0</v>
      </c>
      <c r="AH56" s="221">
        <v>0</v>
      </c>
      <c r="AI56" s="221">
        <v>0</v>
      </c>
      <c r="AJ56" s="221">
        <v>0</v>
      </c>
      <c r="AK56" s="221">
        <v>0</v>
      </c>
      <c r="AL56" s="221">
        <v>0</v>
      </c>
      <c r="AM56" s="221">
        <v>0</v>
      </c>
      <c r="AN56" s="221">
        <v>0</v>
      </c>
      <c r="AO56" s="221">
        <v>0</v>
      </c>
      <c r="AP56" s="221">
        <v>0</v>
      </c>
      <c r="AQ56" s="221">
        <v>0</v>
      </c>
      <c r="AR56" s="221">
        <v>0</v>
      </c>
      <c r="AS56" s="221">
        <v>0</v>
      </c>
      <c r="AT56" s="221">
        <v>0</v>
      </c>
      <c r="AU56" s="221">
        <v>0</v>
      </c>
      <c r="AV56" s="221">
        <v>0</v>
      </c>
      <c r="AW56" s="221">
        <v>0</v>
      </c>
      <c r="AX56" s="221">
        <v>0</v>
      </c>
      <c r="AY56" s="221">
        <v>0</v>
      </c>
      <c r="AZ56" s="221">
        <v>0</v>
      </c>
      <c r="BA56" s="221">
        <v>0</v>
      </c>
      <c r="BB56" s="221">
        <v>0</v>
      </c>
      <c r="BC56" s="221">
        <v>0</v>
      </c>
      <c r="BD56" s="221">
        <v>0</v>
      </c>
      <c r="BE56" s="221">
        <v>0</v>
      </c>
      <c r="BF56" s="221">
        <v>0</v>
      </c>
      <c r="BG56" s="221">
        <v>0</v>
      </c>
      <c r="BH56" s="221">
        <v>0</v>
      </c>
      <c r="BI56" s="221">
        <v>0</v>
      </c>
      <c r="BJ56" s="221">
        <v>0</v>
      </c>
      <c r="BK56" s="221">
        <v>0</v>
      </c>
      <c r="BL56" s="221">
        <v>0</v>
      </c>
      <c r="BM56" s="221">
        <v>0</v>
      </c>
      <c r="BN56" s="221">
        <v>0</v>
      </c>
      <c r="BO56" s="221">
        <v>0</v>
      </c>
      <c r="BP56" s="221">
        <v>0</v>
      </c>
      <c r="BQ56" s="221">
        <v>0</v>
      </c>
      <c r="BR56" s="221">
        <v>0</v>
      </c>
      <c r="BS56" s="221">
        <v>0</v>
      </c>
      <c r="BT56" s="221">
        <v>0</v>
      </c>
      <c r="BU56" s="221">
        <v>0</v>
      </c>
      <c r="BV56" s="221">
        <v>0</v>
      </c>
      <c r="BW56" s="221">
        <v>0</v>
      </c>
      <c r="BX56" s="221">
        <v>0</v>
      </c>
      <c r="BY56" s="221">
        <v>0</v>
      </c>
      <c r="BZ56" s="221">
        <v>0</v>
      </c>
      <c r="CA56" s="221">
        <v>0</v>
      </c>
      <c r="CB56" s="221">
        <v>0</v>
      </c>
      <c r="CC56" s="221">
        <v>0</v>
      </c>
      <c r="CD56" s="221">
        <v>0</v>
      </c>
      <c r="CE56" s="221">
        <v>0</v>
      </c>
      <c r="CF56" s="221">
        <v>0</v>
      </c>
      <c r="CG56" s="221">
        <v>0</v>
      </c>
      <c r="CH56" s="221">
        <v>0</v>
      </c>
      <c r="CI56" s="221">
        <v>0</v>
      </c>
      <c r="CJ56" s="105" t="s">
        <v>580</v>
      </c>
    </row>
    <row r="57" spans="1:88" ht="78.75">
      <c r="A57" s="75" t="s">
        <v>556</v>
      </c>
      <c r="B57" s="190" t="s">
        <v>665</v>
      </c>
      <c r="C57" s="196" t="s">
        <v>700</v>
      </c>
      <c r="D57" s="221">
        <v>0</v>
      </c>
      <c r="E57" s="221">
        <v>0</v>
      </c>
      <c r="F57" s="221">
        <v>0</v>
      </c>
      <c r="G57" s="221">
        <v>0</v>
      </c>
      <c r="H57" s="221">
        <v>0</v>
      </c>
      <c r="I57" s="221">
        <v>0</v>
      </c>
      <c r="J57" s="221">
        <v>0</v>
      </c>
      <c r="K57" s="221">
        <v>0</v>
      </c>
      <c r="L57" s="221">
        <v>0</v>
      </c>
      <c r="M57" s="221">
        <v>0</v>
      </c>
      <c r="N57" s="221">
        <v>0</v>
      </c>
      <c r="O57" s="221">
        <v>0</v>
      </c>
      <c r="P57" s="221">
        <v>0</v>
      </c>
      <c r="Q57" s="221">
        <v>0</v>
      </c>
      <c r="R57" s="221">
        <v>0</v>
      </c>
      <c r="S57" s="221">
        <v>0</v>
      </c>
      <c r="T57" s="221">
        <v>0</v>
      </c>
      <c r="U57" s="221">
        <v>0</v>
      </c>
      <c r="V57" s="221">
        <v>0</v>
      </c>
      <c r="W57" s="221">
        <v>0</v>
      </c>
      <c r="X57" s="221">
        <v>0</v>
      </c>
      <c r="Y57" s="221">
        <v>0</v>
      </c>
      <c r="Z57" s="221">
        <v>0</v>
      </c>
      <c r="AA57" s="221">
        <v>0</v>
      </c>
      <c r="AB57" s="221">
        <v>0</v>
      </c>
      <c r="AC57" s="221">
        <v>0</v>
      </c>
      <c r="AD57" s="221">
        <v>0</v>
      </c>
      <c r="AE57" s="221">
        <v>0</v>
      </c>
      <c r="AF57" s="221">
        <v>0</v>
      </c>
      <c r="AG57" s="221">
        <v>0</v>
      </c>
      <c r="AH57" s="221">
        <v>0</v>
      </c>
      <c r="AI57" s="221">
        <v>0</v>
      </c>
      <c r="AJ57" s="221">
        <v>0</v>
      </c>
      <c r="AK57" s="221">
        <v>0</v>
      </c>
      <c r="AL57" s="221">
        <v>0</v>
      </c>
      <c r="AM57" s="221">
        <v>0</v>
      </c>
      <c r="AN57" s="221">
        <v>0</v>
      </c>
      <c r="AO57" s="221">
        <v>0</v>
      </c>
      <c r="AP57" s="221">
        <v>0</v>
      </c>
      <c r="AQ57" s="221">
        <v>0</v>
      </c>
      <c r="AR57" s="221">
        <v>0</v>
      </c>
      <c r="AS57" s="221">
        <v>0</v>
      </c>
      <c r="AT57" s="221">
        <v>0</v>
      </c>
      <c r="AU57" s="221">
        <v>0</v>
      </c>
      <c r="AV57" s="221">
        <v>0</v>
      </c>
      <c r="AW57" s="221">
        <v>0</v>
      </c>
      <c r="AX57" s="221">
        <v>0</v>
      </c>
      <c r="AY57" s="221">
        <v>0</v>
      </c>
      <c r="AZ57" s="221">
        <v>0</v>
      </c>
      <c r="BA57" s="221">
        <v>0</v>
      </c>
      <c r="BB57" s="221">
        <v>0</v>
      </c>
      <c r="BC57" s="221">
        <v>0</v>
      </c>
      <c r="BD57" s="221">
        <v>0</v>
      </c>
      <c r="BE57" s="221">
        <v>0</v>
      </c>
      <c r="BF57" s="221">
        <v>0</v>
      </c>
      <c r="BG57" s="221">
        <v>0</v>
      </c>
      <c r="BH57" s="221">
        <v>0</v>
      </c>
      <c r="BI57" s="221">
        <v>0</v>
      </c>
      <c r="BJ57" s="221">
        <v>0</v>
      </c>
      <c r="BK57" s="221">
        <v>0</v>
      </c>
      <c r="BL57" s="221">
        <v>0</v>
      </c>
      <c r="BM57" s="221">
        <v>0</v>
      </c>
      <c r="BN57" s="221">
        <v>0</v>
      </c>
      <c r="BO57" s="221">
        <v>0</v>
      </c>
      <c r="BP57" s="221">
        <v>0</v>
      </c>
      <c r="BQ57" s="221">
        <v>0</v>
      </c>
      <c r="BR57" s="221">
        <v>0</v>
      </c>
      <c r="BS57" s="221">
        <v>0</v>
      </c>
      <c r="BT57" s="221">
        <v>0</v>
      </c>
      <c r="BU57" s="221">
        <v>0</v>
      </c>
      <c r="BV57" s="221">
        <v>0</v>
      </c>
      <c r="BW57" s="221">
        <v>0</v>
      </c>
      <c r="BX57" s="221">
        <v>0</v>
      </c>
      <c r="BY57" s="221">
        <v>0</v>
      </c>
      <c r="BZ57" s="221">
        <v>0</v>
      </c>
      <c r="CA57" s="221">
        <v>0</v>
      </c>
      <c r="CB57" s="221">
        <v>0</v>
      </c>
      <c r="CC57" s="221">
        <v>0</v>
      </c>
      <c r="CD57" s="221">
        <v>0</v>
      </c>
      <c r="CE57" s="221">
        <v>0</v>
      </c>
      <c r="CF57" s="221">
        <v>0</v>
      </c>
      <c r="CG57" s="221">
        <v>0</v>
      </c>
      <c r="CH57" s="221">
        <v>0</v>
      </c>
      <c r="CI57" s="221">
        <v>0</v>
      </c>
      <c r="CJ57" s="105" t="s">
        <v>580</v>
      </c>
    </row>
    <row r="58" spans="1:88" ht="63">
      <c r="A58" s="75" t="s">
        <v>511</v>
      </c>
      <c r="B58" s="190" t="s">
        <v>666</v>
      </c>
      <c r="C58" s="196" t="s">
        <v>700</v>
      </c>
      <c r="D58" s="221">
        <v>0</v>
      </c>
      <c r="E58" s="221">
        <v>0</v>
      </c>
      <c r="F58" s="221">
        <v>0</v>
      </c>
      <c r="G58" s="221">
        <v>0</v>
      </c>
      <c r="H58" s="221">
        <v>0</v>
      </c>
      <c r="I58" s="221">
        <v>0</v>
      </c>
      <c r="J58" s="221">
        <v>0</v>
      </c>
      <c r="K58" s="221">
        <v>0</v>
      </c>
      <c r="L58" s="221">
        <v>0</v>
      </c>
      <c r="M58" s="221">
        <v>0</v>
      </c>
      <c r="N58" s="221">
        <v>0</v>
      </c>
      <c r="O58" s="221">
        <v>0</v>
      </c>
      <c r="P58" s="221">
        <v>0</v>
      </c>
      <c r="Q58" s="221">
        <v>0</v>
      </c>
      <c r="R58" s="221">
        <v>0</v>
      </c>
      <c r="S58" s="221">
        <v>0</v>
      </c>
      <c r="T58" s="221">
        <v>0</v>
      </c>
      <c r="U58" s="221">
        <v>0</v>
      </c>
      <c r="V58" s="221">
        <v>0</v>
      </c>
      <c r="W58" s="221">
        <v>0</v>
      </c>
      <c r="X58" s="221">
        <v>0</v>
      </c>
      <c r="Y58" s="221">
        <v>0</v>
      </c>
      <c r="Z58" s="221">
        <v>0</v>
      </c>
      <c r="AA58" s="221">
        <v>0</v>
      </c>
      <c r="AB58" s="221">
        <v>0</v>
      </c>
      <c r="AC58" s="221">
        <v>0</v>
      </c>
      <c r="AD58" s="221">
        <v>0</v>
      </c>
      <c r="AE58" s="221">
        <v>0</v>
      </c>
      <c r="AF58" s="221">
        <v>0</v>
      </c>
      <c r="AG58" s="221">
        <v>0</v>
      </c>
      <c r="AH58" s="221">
        <v>0</v>
      </c>
      <c r="AI58" s="221">
        <v>0</v>
      </c>
      <c r="AJ58" s="221">
        <v>0</v>
      </c>
      <c r="AK58" s="221">
        <v>0</v>
      </c>
      <c r="AL58" s="221">
        <v>0</v>
      </c>
      <c r="AM58" s="221">
        <v>0</v>
      </c>
      <c r="AN58" s="221">
        <v>0</v>
      </c>
      <c r="AO58" s="221">
        <v>0</v>
      </c>
      <c r="AP58" s="221">
        <v>0</v>
      </c>
      <c r="AQ58" s="221">
        <v>0</v>
      </c>
      <c r="AR58" s="221">
        <v>0</v>
      </c>
      <c r="AS58" s="221">
        <v>0</v>
      </c>
      <c r="AT58" s="221">
        <v>0</v>
      </c>
      <c r="AU58" s="221">
        <v>0</v>
      </c>
      <c r="AV58" s="221">
        <v>0</v>
      </c>
      <c r="AW58" s="221">
        <v>0</v>
      </c>
      <c r="AX58" s="221">
        <v>0</v>
      </c>
      <c r="AY58" s="221">
        <v>0</v>
      </c>
      <c r="AZ58" s="221">
        <v>0</v>
      </c>
      <c r="BA58" s="221">
        <v>0</v>
      </c>
      <c r="BB58" s="221">
        <v>0</v>
      </c>
      <c r="BC58" s="221">
        <v>0</v>
      </c>
      <c r="BD58" s="221">
        <v>0</v>
      </c>
      <c r="BE58" s="221">
        <v>0</v>
      </c>
      <c r="BF58" s="221">
        <v>0</v>
      </c>
      <c r="BG58" s="221">
        <v>0</v>
      </c>
      <c r="BH58" s="221">
        <v>0</v>
      </c>
      <c r="BI58" s="221">
        <v>0</v>
      </c>
      <c r="BJ58" s="221">
        <v>0</v>
      </c>
      <c r="BK58" s="221">
        <v>0</v>
      </c>
      <c r="BL58" s="221">
        <v>0</v>
      </c>
      <c r="BM58" s="221">
        <v>0</v>
      </c>
      <c r="BN58" s="221">
        <v>0</v>
      </c>
      <c r="BO58" s="221">
        <v>0</v>
      </c>
      <c r="BP58" s="221">
        <v>0</v>
      </c>
      <c r="BQ58" s="221">
        <v>0</v>
      </c>
      <c r="BR58" s="221">
        <v>0</v>
      </c>
      <c r="BS58" s="221">
        <v>0</v>
      </c>
      <c r="BT58" s="221">
        <v>0</v>
      </c>
      <c r="BU58" s="221">
        <v>0</v>
      </c>
      <c r="BV58" s="221">
        <v>0</v>
      </c>
      <c r="BW58" s="221">
        <v>0</v>
      </c>
      <c r="BX58" s="221">
        <v>0</v>
      </c>
      <c r="BY58" s="221">
        <v>0</v>
      </c>
      <c r="BZ58" s="221">
        <v>0</v>
      </c>
      <c r="CA58" s="221">
        <v>0</v>
      </c>
      <c r="CB58" s="221">
        <v>0</v>
      </c>
      <c r="CC58" s="221">
        <v>0</v>
      </c>
      <c r="CD58" s="221">
        <v>0</v>
      </c>
      <c r="CE58" s="221">
        <v>0</v>
      </c>
      <c r="CF58" s="221">
        <v>0</v>
      </c>
      <c r="CG58" s="221">
        <v>0</v>
      </c>
      <c r="CH58" s="221">
        <v>0</v>
      </c>
      <c r="CI58" s="221">
        <v>0</v>
      </c>
      <c r="CJ58" s="105" t="s">
        <v>580</v>
      </c>
    </row>
    <row r="59" spans="1:88" ht="63">
      <c r="A59" s="75" t="s">
        <v>559</v>
      </c>
      <c r="B59" s="190" t="s">
        <v>667</v>
      </c>
      <c r="C59" s="196" t="s">
        <v>700</v>
      </c>
      <c r="D59" s="221">
        <v>0</v>
      </c>
      <c r="E59" s="221">
        <v>0</v>
      </c>
      <c r="F59" s="221">
        <v>0</v>
      </c>
      <c r="G59" s="221">
        <v>0</v>
      </c>
      <c r="H59" s="221">
        <v>0</v>
      </c>
      <c r="I59" s="221">
        <v>0</v>
      </c>
      <c r="J59" s="221">
        <v>0</v>
      </c>
      <c r="K59" s="221">
        <v>0</v>
      </c>
      <c r="L59" s="221">
        <v>0</v>
      </c>
      <c r="M59" s="221">
        <v>0</v>
      </c>
      <c r="N59" s="221">
        <v>0</v>
      </c>
      <c r="O59" s="221">
        <v>0</v>
      </c>
      <c r="P59" s="221">
        <v>0</v>
      </c>
      <c r="Q59" s="221">
        <v>0</v>
      </c>
      <c r="R59" s="221">
        <v>0</v>
      </c>
      <c r="S59" s="221">
        <v>0</v>
      </c>
      <c r="T59" s="221">
        <v>0</v>
      </c>
      <c r="U59" s="221">
        <v>0</v>
      </c>
      <c r="V59" s="221">
        <v>0</v>
      </c>
      <c r="W59" s="221">
        <v>0</v>
      </c>
      <c r="X59" s="221">
        <v>0</v>
      </c>
      <c r="Y59" s="221">
        <v>0</v>
      </c>
      <c r="Z59" s="221">
        <v>0</v>
      </c>
      <c r="AA59" s="221">
        <v>0</v>
      </c>
      <c r="AB59" s="221">
        <v>0</v>
      </c>
      <c r="AC59" s="221">
        <v>0</v>
      </c>
      <c r="AD59" s="221">
        <v>0</v>
      </c>
      <c r="AE59" s="221">
        <v>0</v>
      </c>
      <c r="AF59" s="221">
        <v>0</v>
      </c>
      <c r="AG59" s="221">
        <v>0</v>
      </c>
      <c r="AH59" s="221">
        <v>0</v>
      </c>
      <c r="AI59" s="221">
        <v>0</v>
      </c>
      <c r="AJ59" s="221">
        <v>0</v>
      </c>
      <c r="AK59" s="221">
        <v>0</v>
      </c>
      <c r="AL59" s="221">
        <v>0</v>
      </c>
      <c r="AM59" s="221">
        <v>0</v>
      </c>
      <c r="AN59" s="221">
        <v>0</v>
      </c>
      <c r="AO59" s="221">
        <v>0</v>
      </c>
      <c r="AP59" s="221">
        <v>0</v>
      </c>
      <c r="AQ59" s="221">
        <v>0</v>
      </c>
      <c r="AR59" s="221">
        <v>0</v>
      </c>
      <c r="AS59" s="221">
        <v>0</v>
      </c>
      <c r="AT59" s="221">
        <v>0</v>
      </c>
      <c r="AU59" s="221">
        <v>0</v>
      </c>
      <c r="AV59" s="221">
        <v>0</v>
      </c>
      <c r="AW59" s="221">
        <v>0</v>
      </c>
      <c r="AX59" s="221">
        <v>0</v>
      </c>
      <c r="AY59" s="221">
        <v>0</v>
      </c>
      <c r="AZ59" s="221">
        <v>0</v>
      </c>
      <c r="BA59" s="221">
        <v>0</v>
      </c>
      <c r="BB59" s="221">
        <v>0</v>
      </c>
      <c r="BC59" s="221">
        <v>0</v>
      </c>
      <c r="BD59" s="221">
        <v>0</v>
      </c>
      <c r="BE59" s="221">
        <v>0</v>
      </c>
      <c r="BF59" s="221">
        <v>0</v>
      </c>
      <c r="BG59" s="221">
        <v>0</v>
      </c>
      <c r="BH59" s="221">
        <v>0</v>
      </c>
      <c r="BI59" s="221">
        <v>0</v>
      </c>
      <c r="BJ59" s="221">
        <v>0</v>
      </c>
      <c r="BK59" s="221">
        <v>0</v>
      </c>
      <c r="BL59" s="221">
        <v>0</v>
      </c>
      <c r="BM59" s="221">
        <v>0</v>
      </c>
      <c r="BN59" s="221">
        <v>0</v>
      </c>
      <c r="BO59" s="221">
        <v>0</v>
      </c>
      <c r="BP59" s="221">
        <v>0</v>
      </c>
      <c r="BQ59" s="221">
        <v>0</v>
      </c>
      <c r="BR59" s="221">
        <v>0</v>
      </c>
      <c r="BS59" s="221">
        <v>0</v>
      </c>
      <c r="BT59" s="221">
        <v>0</v>
      </c>
      <c r="BU59" s="221">
        <v>0</v>
      </c>
      <c r="BV59" s="221">
        <v>0</v>
      </c>
      <c r="BW59" s="221">
        <v>0</v>
      </c>
      <c r="BX59" s="221">
        <v>0</v>
      </c>
      <c r="BY59" s="221">
        <v>0</v>
      </c>
      <c r="BZ59" s="221">
        <v>0</v>
      </c>
      <c r="CA59" s="221">
        <v>0</v>
      </c>
      <c r="CB59" s="221">
        <v>0</v>
      </c>
      <c r="CC59" s="221">
        <v>0</v>
      </c>
      <c r="CD59" s="221">
        <v>0</v>
      </c>
      <c r="CE59" s="221">
        <v>0</v>
      </c>
      <c r="CF59" s="221">
        <v>0</v>
      </c>
      <c r="CG59" s="221">
        <v>0</v>
      </c>
      <c r="CH59" s="221">
        <v>0</v>
      </c>
      <c r="CI59" s="221">
        <v>0</v>
      </c>
      <c r="CJ59" s="105" t="s">
        <v>580</v>
      </c>
    </row>
    <row r="60" spans="1:88" ht="63">
      <c r="A60" s="75" t="s">
        <v>560</v>
      </c>
      <c r="B60" s="190" t="s">
        <v>668</v>
      </c>
      <c r="C60" s="196" t="s">
        <v>700</v>
      </c>
      <c r="D60" s="221">
        <v>0</v>
      </c>
      <c r="E60" s="221">
        <v>0</v>
      </c>
      <c r="F60" s="221">
        <v>0</v>
      </c>
      <c r="G60" s="221">
        <v>0</v>
      </c>
      <c r="H60" s="221">
        <v>0</v>
      </c>
      <c r="I60" s="221">
        <v>0</v>
      </c>
      <c r="J60" s="221">
        <v>0</v>
      </c>
      <c r="K60" s="221">
        <v>0</v>
      </c>
      <c r="L60" s="221">
        <v>0</v>
      </c>
      <c r="M60" s="221">
        <v>0</v>
      </c>
      <c r="N60" s="221">
        <v>0</v>
      </c>
      <c r="O60" s="221">
        <v>0</v>
      </c>
      <c r="P60" s="221">
        <v>0</v>
      </c>
      <c r="Q60" s="221">
        <v>0</v>
      </c>
      <c r="R60" s="221">
        <v>0</v>
      </c>
      <c r="S60" s="221">
        <v>0</v>
      </c>
      <c r="T60" s="221">
        <v>0</v>
      </c>
      <c r="U60" s="221">
        <v>0</v>
      </c>
      <c r="V60" s="221">
        <v>0</v>
      </c>
      <c r="W60" s="221">
        <v>0</v>
      </c>
      <c r="X60" s="221">
        <v>0</v>
      </c>
      <c r="Y60" s="221">
        <v>0</v>
      </c>
      <c r="Z60" s="221">
        <v>0</v>
      </c>
      <c r="AA60" s="221">
        <v>0</v>
      </c>
      <c r="AB60" s="221">
        <v>0</v>
      </c>
      <c r="AC60" s="221">
        <v>0</v>
      </c>
      <c r="AD60" s="221">
        <v>0</v>
      </c>
      <c r="AE60" s="221">
        <v>0</v>
      </c>
      <c r="AF60" s="221">
        <v>0</v>
      </c>
      <c r="AG60" s="221">
        <v>0</v>
      </c>
      <c r="AH60" s="221">
        <v>0</v>
      </c>
      <c r="AI60" s="221">
        <v>0</v>
      </c>
      <c r="AJ60" s="221">
        <v>0</v>
      </c>
      <c r="AK60" s="221">
        <v>0</v>
      </c>
      <c r="AL60" s="221">
        <v>0</v>
      </c>
      <c r="AM60" s="221">
        <v>0</v>
      </c>
      <c r="AN60" s="221">
        <v>0</v>
      </c>
      <c r="AO60" s="221">
        <v>0</v>
      </c>
      <c r="AP60" s="221">
        <v>0</v>
      </c>
      <c r="AQ60" s="221">
        <v>0</v>
      </c>
      <c r="AR60" s="221">
        <v>0</v>
      </c>
      <c r="AS60" s="221">
        <v>0</v>
      </c>
      <c r="AT60" s="221">
        <v>0</v>
      </c>
      <c r="AU60" s="221">
        <v>0</v>
      </c>
      <c r="AV60" s="221">
        <v>0</v>
      </c>
      <c r="AW60" s="221">
        <v>0</v>
      </c>
      <c r="AX60" s="221">
        <v>0</v>
      </c>
      <c r="AY60" s="221">
        <v>0</v>
      </c>
      <c r="AZ60" s="221">
        <v>0</v>
      </c>
      <c r="BA60" s="221">
        <v>0</v>
      </c>
      <c r="BB60" s="221">
        <v>0</v>
      </c>
      <c r="BC60" s="221">
        <v>0</v>
      </c>
      <c r="BD60" s="221">
        <v>0</v>
      </c>
      <c r="BE60" s="221">
        <v>0</v>
      </c>
      <c r="BF60" s="221">
        <v>0</v>
      </c>
      <c r="BG60" s="221">
        <v>0</v>
      </c>
      <c r="BH60" s="221">
        <v>0</v>
      </c>
      <c r="BI60" s="221">
        <v>0</v>
      </c>
      <c r="BJ60" s="221">
        <v>0</v>
      </c>
      <c r="BK60" s="221">
        <v>0</v>
      </c>
      <c r="BL60" s="221">
        <v>0</v>
      </c>
      <c r="BM60" s="221">
        <v>0</v>
      </c>
      <c r="BN60" s="221">
        <v>0</v>
      </c>
      <c r="BO60" s="221">
        <v>0</v>
      </c>
      <c r="BP60" s="221">
        <v>0</v>
      </c>
      <c r="BQ60" s="221">
        <v>0</v>
      </c>
      <c r="BR60" s="221">
        <v>0</v>
      </c>
      <c r="BS60" s="221">
        <v>0</v>
      </c>
      <c r="BT60" s="221">
        <v>0</v>
      </c>
      <c r="BU60" s="221">
        <v>0</v>
      </c>
      <c r="BV60" s="221">
        <v>0</v>
      </c>
      <c r="BW60" s="221">
        <v>0</v>
      </c>
      <c r="BX60" s="221">
        <v>0</v>
      </c>
      <c r="BY60" s="221">
        <v>0</v>
      </c>
      <c r="BZ60" s="221">
        <v>0</v>
      </c>
      <c r="CA60" s="221">
        <v>0</v>
      </c>
      <c r="CB60" s="221">
        <v>0</v>
      </c>
      <c r="CC60" s="221">
        <v>0</v>
      </c>
      <c r="CD60" s="221">
        <v>0</v>
      </c>
      <c r="CE60" s="221">
        <v>0</v>
      </c>
      <c r="CF60" s="221">
        <v>0</v>
      </c>
      <c r="CG60" s="221">
        <v>0</v>
      </c>
      <c r="CH60" s="221">
        <v>0</v>
      </c>
      <c r="CI60" s="221">
        <v>0</v>
      </c>
      <c r="CJ60" s="105" t="s">
        <v>580</v>
      </c>
    </row>
    <row r="61" spans="1:88" ht="47.25">
      <c r="A61" s="75" t="s">
        <v>561</v>
      </c>
      <c r="B61" s="190" t="s">
        <v>669</v>
      </c>
      <c r="C61" s="196" t="s">
        <v>700</v>
      </c>
      <c r="D61" s="221">
        <v>0</v>
      </c>
      <c r="E61" s="221">
        <v>0</v>
      </c>
      <c r="F61" s="221">
        <v>0</v>
      </c>
      <c r="G61" s="221">
        <v>0</v>
      </c>
      <c r="H61" s="221">
        <v>0</v>
      </c>
      <c r="I61" s="221">
        <v>0</v>
      </c>
      <c r="J61" s="221">
        <v>0</v>
      </c>
      <c r="K61" s="221">
        <v>0</v>
      </c>
      <c r="L61" s="221">
        <v>0</v>
      </c>
      <c r="M61" s="221">
        <v>0</v>
      </c>
      <c r="N61" s="221">
        <v>0</v>
      </c>
      <c r="O61" s="221">
        <v>0</v>
      </c>
      <c r="P61" s="221">
        <v>0</v>
      </c>
      <c r="Q61" s="221">
        <v>0</v>
      </c>
      <c r="R61" s="221">
        <v>0</v>
      </c>
      <c r="S61" s="221">
        <v>0</v>
      </c>
      <c r="T61" s="221">
        <v>0</v>
      </c>
      <c r="U61" s="221">
        <v>0</v>
      </c>
      <c r="V61" s="221">
        <v>0</v>
      </c>
      <c r="W61" s="221">
        <v>0</v>
      </c>
      <c r="X61" s="221">
        <v>0</v>
      </c>
      <c r="Y61" s="221">
        <v>0</v>
      </c>
      <c r="Z61" s="221">
        <v>0</v>
      </c>
      <c r="AA61" s="221">
        <v>0</v>
      </c>
      <c r="AB61" s="221">
        <v>0</v>
      </c>
      <c r="AC61" s="221">
        <v>0</v>
      </c>
      <c r="AD61" s="221">
        <v>0</v>
      </c>
      <c r="AE61" s="221">
        <v>0</v>
      </c>
      <c r="AF61" s="221">
        <v>0</v>
      </c>
      <c r="AG61" s="221">
        <v>0</v>
      </c>
      <c r="AH61" s="221">
        <v>0</v>
      </c>
      <c r="AI61" s="221">
        <v>0</v>
      </c>
      <c r="AJ61" s="221">
        <v>0</v>
      </c>
      <c r="AK61" s="221">
        <v>0</v>
      </c>
      <c r="AL61" s="221">
        <v>0</v>
      </c>
      <c r="AM61" s="221">
        <v>0</v>
      </c>
      <c r="AN61" s="221">
        <v>0</v>
      </c>
      <c r="AO61" s="221">
        <v>0</v>
      </c>
      <c r="AP61" s="221">
        <v>0</v>
      </c>
      <c r="AQ61" s="221">
        <v>0</v>
      </c>
      <c r="AR61" s="221">
        <v>0</v>
      </c>
      <c r="AS61" s="221">
        <v>0</v>
      </c>
      <c r="AT61" s="221">
        <v>0</v>
      </c>
      <c r="AU61" s="221">
        <v>0</v>
      </c>
      <c r="AV61" s="221">
        <v>0</v>
      </c>
      <c r="AW61" s="221">
        <v>0</v>
      </c>
      <c r="AX61" s="221">
        <v>0</v>
      </c>
      <c r="AY61" s="221">
        <v>0</v>
      </c>
      <c r="AZ61" s="221">
        <v>0</v>
      </c>
      <c r="BA61" s="221">
        <v>0</v>
      </c>
      <c r="BB61" s="221">
        <v>0</v>
      </c>
      <c r="BC61" s="221">
        <v>0</v>
      </c>
      <c r="BD61" s="221">
        <v>0</v>
      </c>
      <c r="BE61" s="221">
        <v>0</v>
      </c>
      <c r="BF61" s="221">
        <v>0</v>
      </c>
      <c r="BG61" s="221">
        <v>0</v>
      </c>
      <c r="BH61" s="221">
        <v>0</v>
      </c>
      <c r="BI61" s="221">
        <v>0</v>
      </c>
      <c r="BJ61" s="221">
        <v>0</v>
      </c>
      <c r="BK61" s="221">
        <v>0</v>
      </c>
      <c r="BL61" s="221">
        <v>0</v>
      </c>
      <c r="BM61" s="221">
        <v>0</v>
      </c>
      <c r="BN61" s="221">
        <v>0</v>
      </c>
      <c r="BO61" s="221">
        <v>0</v>
      </c>
      <c r="BP61" s="221">
        <v>0</v>
      </c>
      <c r="BQ61" s="221">
        <v>0</v>
      </c>
      <c r="BR61" s="221">
        <v>0</v>
      </c>
      <c r="BS61" s="221">
        <v>0</v>
      </c>
      <c r="BT61" s="221">
        <v>0</v>
      </c>
      <c r="BU61" s="221">
        <v>0</v>
      </c>
      <c r="BV61" s="221">
        <v>0</v>
      </c>
      <c r="BW61" s="221">
        <v>0</v>
      </c>
      <c r="BX61" s="221">
        <v>0</v>
      </c>
      <c r="BY61" s="221">
        <v>0</v>
      </c>
      <c r="BZ61" s="221">
        <v>0</v>
      </c>
      <c r="CA61" s="221">
        <v>0</v>
      </c>
      <c r="CB61" s="221">
        <v>0</v>
      </c>
      <c r="CC61" s="221">
        <v>0</v>
      </c>
      <c r="CD61" s="221">
        <v>0</v>
      </c>
      <c r="CE61" s="221">
        <v>0</v>
      </c>
      <c r="CF61" s="221">
        <v>0</v>
      </c>
      <c r="CG61" s="221">
        <v>0</v>
      </c>
      <c r="CH61" s="221">
        <v>0</v>
      </c>
      <c r="CI61" s="221">
        <v>0</v>
      </c>
      <c r="CJ61" s="105" t="s">
        <v>580</v>
      </c>
    </row>
    <row r="62" spans="1:88" ht="63">
      <c r="A62" s="75" t="s">
        <v>562</v>
      </c>
      <c r="B62" s="190" t="s">
        <v>670</v>
      </c>
      <c r="C62" s="196" t="s">
        <v>700</v>
      </c>
      <c r="D62" s="221">
        <v>0</v>
      </c>
      <c r="E62" s="221">
        <v>0</v>
      </c>
      <c r="F62" s="221">
        <v>0</v>
      </c>
      <c r="G62" s="221">
        <v>0</v>
      </c>
      <c r="H62" s="221">
        <v>0</v>
      </c>
      <c r="I62" s="221">
        <v>0</v>
      </c>
      <c r="J62" s="221">
        <v>0</v>
      </c>
      <c r="K62" s="221">
        <v>0</v>
      </c>
      <c r="L62" s="221">
        <v>0</v>
      </c>
      <c r="M62" s="221">
        <v>0</v>
      </c>
      <c r="N62" s="221">
        <v>0</v>
      </c>
      <c r="O62" s="221">
        <v>0</v>
      </c>
      <c r="P62" s="221">
        <v>0</v>
      </c>
      <c r="Q62" s="221">
        <v>0</v>
      </c>
      <c r="R62" s="221">
        <v>0</v>
      </c>
      <c r="S62" s="221">
        <v>0</v>
      </c>
      <c r="T62" s="221">
        <v>0</v>
      </c>
      <c r="U62" s="221">
        <v>0</v>
      </c>
      <c r="V62" s="221">
        <v>0</v>
      </c>
      <c r="W62" s="221">
        <v>0</v>
      </c>
      <c r="X62" s="221">
        <v>0</v>
      </c>
      <c r="Y62" s="221">
        <v>0</v>
      </c>
      <c r="Z62" s="221">
        <v>0</v>
      </c>
      <c r="AA62" s="221">
        <v>0</v>
      </c>
      <c r="AB62" s="221">
        <v>0</v>
      </c>
      <c r="AC62" s="221">
        <v>0</v>
      </c>
      <c r="AD62" s="221">
        <v>0</v>
      </c>
      <c r="AE62" s="221">
        <v>0</v>
      </c>
      <c r="AF62" s="221">
        <v>0</v>
      </c>
      <c r="AG62" s="221">
        <v>0</v>
      </c>
      <c r="AH62" s="221">
        <v>0</v>
      </c>
      <c r="AI62" s="221">
        <v>0</v>
      </c>
      <c r="AJ62" s="221">
        <v>0</v>
      </c>
      <c r="AK62" s="221">
        <v>0</v>
      </c>
      <c r="AL62" s="221">
        <v>0</v>
      </c>
      <c r="AM62" s="221">
        <v>0</v>
      </c>
      <c r="AN62" s="221">
        <v>0</v>
      </c>
      <c r="AO62" s="221">
        <v>0</v>
      </c>
      <c r="AP62" s="221">
        <v>0</v>
      </c>
      <c r="AQ62" s="221">
        <v>0</v>
      </c>
      <c r="AR62" s="221">
        <v>0</v>
      </c>
      <c r="AS62" s="221">
        <v>0</v>
      </c>
      <c r="AT62" s="221">
        <v>0</v>
      </c>
      <c r="AU62" s="221">
        <v>0</v>
      </c>
      <c r="AV62" s="221">
        <v>0</v>
      </c>
      <c r="AW62" s="221">
        <v>0</v>
      </c>
      <c r="AX62" s="221">
        <v>0</v>
      </c>
      <c r="AY62" s="221">
        <v>0</v>
      </c>
      <c r="AZ62" s="221">
        <v>0</v>
      </c>
      <c r="BA62" s="221">
        <v>0</v>
      </c>
      <c r="BB62" s="221">
        <v>0</v>
      </c>
      <c r="BC62" s="221">
        <v>0</v>
      </c>
      <c r="BD62" s="221">
        <v>0</v>
      </c>
      <c r="BE62" s="221">
        <v>0</v>
      </c>
      <c r="BF62" s="221">
        <v>0</v>
      </c>
      <c r="BG62" s="221">
        <v>0</v>
      </c>
      <c r="BH62" s="221">
        <v>0</v>
      </c>
      <c r="BI62" s="221">
        <v>0</v>
      </c>
      <c r="BJ62" s="221">
        <v>0</v>
      </c>
      <c r="BK62" s="221">
        <v>0</v>
      </c>
      <c r="BL62" s="221">
        <v>0</v>
      </c>
      <c r="BM62" s="221">
        <v>0</v>
      </c>
      <c r="BN62" s="221">
        <v>0</v>
      </c>
      <c r="BO62" s="221">
        <v>0</v>
      </c>
      <c r="BP62" s="221">
        <v>0</v>
      </c>
      <c r="BQ62" s="221">
        <v>0</v>
      </c>
      <c r="BR62" s="221">
        <v>0</v>
      </c>
      <c r="BS62" s="221">
        <v>0</v>
      </c>
      <c r="BT62" s="221">
        <v>0</v>
      </c>
      <c r="BU62" s="221">
        <v>0</v>
      </c>
      <c r="BV62" s="221">
        <v>0</v>
      </c>
      <c r="BW62" s="221">
        <v>0</v>
      </c>
      <c r="BX62" s="221">
        <v>0</v>
      </c>
      <c r="BY62" s="221">
        <v>0</v>
      </c>
      <c r="BZ62" s="221">
        <v>0</v>
      </c>
      <c r="CA62" s="221">
        <v>0</v>
      </c>
      <c r="CB62" s="221">
        <v>0</v>
      </c>
      <c r="CC62" s="221">
        <v>0</v>
      </c>
      <c r="CD62" s="221">
        <v>0</v>
      </c>
      <c r="CE62" s="221">
        <v>0</v>
      </c>
      <c r="CF62" s="221">
        <v>0</v>
      </c>
      <c r="CG62" s="221">
        <v>0</v>
      </c>
      <c r="CH62" s="221">
        <v>0</v>
      </c>
      <c r="CI62" s="221">
        <v>0</v>
      </c>
      <c r="CJ62" s="105" t="s">
        <v>580</v>
      </c>
    </row>
    <row r="63" spans="1:88" ht="78.75">
      <c r="A63" s="75" t="s">
        <v>671</v>
      </c>
      <c r="B63" s="190" t="s">
        <v>672</v>
      </c>
      <c r="C63" s="196" t="s">
        <v>700</v>
      </c>
      <c r="D63" s="221">
        <v>0</v>
      </c>
      <c r="E63" s="221">
        <v>0</v>
      </c>
      <c r="F63" s="221">
        <v>0</v>
      </c>
      <c r="G63" s="221">
        <v>0</v>
      </c>
      <c r="H63" s="221">
        <v>0</v>
      </c>
      <c r="I63" s="221">
        <v>0</v>
      </c>
      <c r="J63" s="221">
        <v>0</v>
      </c>
      <c r="K63" s="221">
        <v>0</v>
      </c>
      <c r="L63" s="221">
        <v>0</v>
      </c>
      <c r="M63" s="221">
        <v>0</v>
      </c>
      <c r="N63" s="221">
        <v>0</v>
      </c>
      <c r="O63" s="221">
        <v>0</v>
      </c>
      <c r="P63" s="221">
        <v>0</v>
      </c>
      <c r="Q63" s="221">
        <v>0</v>
      </c>
      <c r="R63" s="221">
        <v>0</v>
      </c>
      <c r="S63" s="221">
        <v>0</v>
      </c>
      <c r="T63" s="221">
        <v>0</v>
      </c>
      <c r="U63" s="221">
        <v>0</v>
      </c>
      <c r="V63" s="221">
        <v>0</v>
      </c>
      <c r="W63" s="221">
        <v>0</v>
      </c>
      <c r="X63" s="221">
        <v>0</v>
      </c>
      <c r="Y63" s="221">
        <v>0</v>
      </c>
      <c r="Z63" s="221">
        <v>0</v>
      </c>
      <c r="AA63" s="221">
        <v>0</v>
      </c>
      <c r="AB63" s="221">
        <v>0</v>
      </c>
      <c r="AC63" s="221">
        <v>0</v>
      </c>
      <c r="AD63" s="221">
        <v>0</v>
      </c>
      <c r="AE63" s="221">
        <v>0</v>
      </c>
      <c r="AF63" s="221">
        <v>0</v>
      </c>
      <c r="AG63" s="221">
        <v>0</v>
      </c>
      <c r="AH63" s="221">
        <v>0</v>
      </c>
      <c r="AI63" s="221">
        <v>0</v>
      </c>
      <c r="AJ63" s="221">
        <v>0</v>
      </c>
      <c r="AK63" s="221">
        <v>0</v>
      </c>
      <c r="AL63" s="221">
        <v>0</v>
      </c>
      <c r="AM63" s="221">
        <v>0</v>
      </c>
      <c r="AN63" s="221">
        <v>0</v>
      </c>
      <c r="AO63" s="221">
        <v>0</v>
      </c>
      <c r="AP63" s="221">
        <v>0</v>
      </c>
      <c r="AQ63" s="221">
        <v>0</v>
      </c>
      <c r="AR63" s="221">
        <v>0</v>
      </c>
      <c r="AS63" s="221">
        <v>0</v>
      </c>
      <c r="AT63" s="221">
        <v>0</v>
      </c>
      <c r="AU63" s="221">
        <v>0</v>
      </c>
      <c r="AV63" s="221">
        <v>0</v>
      </c>
      <c r="AW63" s="221">
        <v>0</v>
      </c>
      <c r="AX63" s="221">
        <v>0</v>
      </c>
      <c r="AY63" s="221">
        <v>0</v>
      </c>
      <c r="AZ63" s="221">
        <v>0</v>
      </c>
      <c r="BA63" s="221">
        <v>0</v>
      </c>
      <c r="BB63" s="221">
        <v>0</v>
      </c>
      <c r="BC63" s="221">
        <v>0</v>
      </c>
      <c r="BD63" s="221">
        <v>0</v>
      </c>
      <c r="BE63" s="221">
        <v>0</v>
      </c>
      <c r="BF63" s="221">
        <v>0</v>
      </c>
      <c r="BG63" s="221">
        <v>0</v>
      </c>
      <c r="BH63" s="221">
        <v>0</v>
      </c>
      <c r="BI63" s="221">
        <v>0</v>
      </c>
      <c r="BJ63" s="221">
        <v>0</v>
      </c>
      <c r="BK63" s="221">
        <v>0</v>
      </c>
      <c r="BL63" s="221">
        <v>0</v>
      </c>
      <c r="BM63" s="221">
        <v>0</v>
      </c>
      <c r="BN63" s="221">
        <v>0</v>
      </c>
      <c r="BO63" s="221">
        <v>0</v>
      </c>
      <c r="BP63" s="221">
        <v>0</v>
      </c>
      <c r="BQ63" s="221">
        <v>0</v>
      </c>
      <c r="BR63" s="221">
        <v>0</v>
      </c>
      <c r="BS63" s="221">
        <v>0</v>
      </c>
      <c r="BT63" s="221">
        <v>0</v>
      </c>
      <c r="BU63" s="221">
        <v>0</v>
      </c>
      <c r="BV63" s="221">
        <v>0</v>
      </c>
      <c r="BW63" s="221">
        <v>0</v>
      </c>
      <c r="BX63" s="221">
        <v>0</v>
      </c>
      <c r="BY63" s="221">
        <v>0</v>
      </c>
      <c r="BZ63" s="221">
        <v>0</v>
      </c>
      <c r="CA63" s="221">
        <v>0</v>
      </c>
      <c r="CB63" s="221">
        <v>0</v>
      </c>
      <c r="CC63" s="221">
        <v>0</v>
      </c>
      <c r="CD63" s="221">
        <v>0</v>
      </c>
      <c r="CE63" s="221">
        <v>0</v>
      </c>
      <c r="CF63" s="221">
        <v>0</v>
      </c>
      <c r="CG63" s="221">
        <v>0</v>
      </c>
      <c r="CH63" s="221">
        <v>0</v>
      </c>
      <c r="CI63" s="221">
        <v>0</v>
      </c>
      <c r="CJ63" s="105" t="s">
        <v>580</v>
      </c>
    </row>
    <row r="64" spans="1:88" ht="78.75">
      <c r="A64" s="75" t="s">
        <v>673</v>
      </c>
      <c r="B64" s="190" t="s">
        <v>674</v>
      </c>
      <c r="C64" s="196" t="s">
        <v>700</v>
      </c>
      <c r="D64" s="221">
        <v>0</v>
      </c>
      <c r="E64" s="221">
        <v>0</v>
      </c>
      <c r="F64" s="221">
        <v>0</v>
      </c>
      <c r="G64" s="221">
        <v>0</v>
      </c>
      <c r="H64" s="221">
        <v>0</v>
      </c>
      <c r="I64" s="221">
        <v>0</v>
      </c>
      <c r="J64" s="221">
        <v>0</v>
      </c>
      <c r="K64" s="221">
        <v>0</v>
      </c>
      <c r="L64" s="221">
        <v>0</v>
      </c>
      <c r="M64" s="221">
        <v>0</v>
      </c>
      <c r="N64" s="221">
        <v>0</v>
      </c>
      <c r="O64" s="221">
        <v>0</v>
      </c>
      <c r="P64" s="221">
        <v>0</v>
      </c>
      <c r="Q64" s="221">
        <v>0</v>
      </c>
      <c r="R64" s="221">
        <v>0</v>
      </c>
      <c r="S64" s="221">
        <v>0</v>
      </c>
      <c r="T64" s="221">
        <v>0</v>
      </c>
      <c r="U64" s="221">
        <v>0</v>
      </c>
      <c r="V64" s="221">
        <v>0</v>
      </c>
      <c r="W64" s="221">
        <v>0</v>
      </c>
      <c r="X64" s="221">
        <v>0</v>
      </c>
      <c r="Y64" s="221">
        <v>0</v>
      </c>
      <c r="Z64" s="221">
        <v>0</v>
      </c>
      <c r="AA64" s="221">
        <v>0</v>
      </c>
      <c r="AB64" s="221">
        <v>0</v>
      </c>
      <c r="AC64" s="221">
        <v>0</v>
      </c>
      <c r="AD64" s="221">
        <v>0</v>
      </c>
      <c r="AE64" s="221">
        <v>0</v>
      </c>
      <c r="AF64" s="221">
        <v>0</v>
      </c>
      <c r="AG64" s="221">
        <v>0</v>
      </c>
      <c r="AH64" s="221">
        <v>0</v>
      </c>
      <c r="AI64" s="221">
        <v>0</v>
      </c>
      <c r="AJ64" s="221">
        <v>0</v>
      </c>
      <c r="AK64" s="221">
        <v>0</v>
      </c>
      <c r="AL64" s="221">
        <v>0</v>
      </c>
      <c r="AM64" s="221">
        <v>0</v>
      </c>
      <c r="AN64" s="221">
        <v>0</v>
      </c>
      <c r="AO64" s="221">
        <v>0</v>
      </c>
      <c r="AP64" s="221">
        <v>0</v>
      </c>
      <c r="AQ64" s="221">
        <v>0</v>
      </c>
      <c r="AR64" s="221">
        <v>0</v>
      </c>
      <c r="AS64" s="221">
        <v>0</v>
      </c>
      <c r="AT64" s="221">
        <v>0</v>
      </c>
      <c r="AU64" s="221">
        <v>0</v>
      </c>
      <c r="AV64" s="221">
        <v>0</v>
      </c>
      <c r="AW64" s="221">
        <v>0</v>
      </c>
      <c r="AX64" s="221">
        <v>0</v>
      </c>
      <c r="AY64" s="221">
        <v>0</v>
      </c>
      <c r="AZ64" s="221">
        <v>0</v>
      </c>
      <c r="BA64" s="221">
        <v>0</v>
      </c>
      <c r="BB64" s="221">
        <v>0</v>
      </c>
      <c r="BC64" s="221">
        <v>0</v>
      </c>
      <c r="BD64" s="221">
        <v>0</v>
      </c>
      <c r="BE64" s="221">
        <v>0</v>
      </c>
      <c r="BF64" s="221">
        <v>0</v>
      </c>
      <c r="BG64" s="221">
        <v>0</v>
      </c>
      <c r="BH64" s="221">
        <v>0</v>
      </c>
      <c r="BI64" s="221">
        <v>0</v>
      </c>
      <c r="BJ64" s="221">
        <v>0</v>
      </c>
      <c r="BK64" s="221">
        <v>0</v>
      </c>
      <c r="BL64" s="221">
        <v>0</v>
      </c>
      <c r="BM64" s="221">
        <v>0</v>
      </c>
      <c r="BN64" s="221">
        <v>0</v>
      </c>
      <c r="BO64" s="221">
        <v>0</v>
      </c>
      <c r="BP64" s="221">
        <v>0</v>
      </c>
      <c r="BQ64" s="221">
        <v>0</v>
      </c>
      <c r="BR64" s="221">
        <v>0</v>
      </c>
      <c r="BS64" s="221">
        <v>0</v>
      </c>
      <c r="BT64" s="221">
        <v>0</v>
      </c>
      <c r="BU64" s="221">
        <v>0</v>
      </c>
      <c r="BV64" s="221">
        <v>0</v>
      </c>
      <c r="BW64" s="221">
        <v>0</v>
      </c>
      <c r="BX64" s="221">
        <v>0</v>
      </c>
      <c r="BY64" s="221">
        <v>0</v>
      </c>
      <c r="BZ64" s="221">
        <v>0</v>
      </c>
      <c r="CA64" s="221">
        <v>0</v>
      </c>
      <c r="CB64" s="221">
        <v>0</v>
      </c>
      <c r="CC64" s="221">
        <v>0</v>
      </c>
      <c r="CD64" s="221">
        <v>0</v>
      </c>
      <c r="CE64" s="221">
        <v>0</v>
      </c>
      <c r="CF64" s="221">
        <v>0</v>
      </c>
      <c r="CG64" s="221">
        <v>0</v>
      </c>
      <c r="CH64" s="221">
        <v>0</v>
      </c>
      <c r="CI64" s="221">
        <v>0</v>
      </c>
      <c r="CJ64" s="105" t="s">
        <v>580</v>
      </c>
    </row>
    <row r="65" spans="1:88" ht="78.75">
      <c r="A65" s="75" t="s">
        <v>675</v>
      </c>
      <c r="B65" s="190" t="s">
        <v>676</v>
      </c>
      <c r="C65" s="196" t="s">
        <v>700</v>
      </c>
      <c r="D65" s="221">
        <v>0</v>
      </c>
      <c r="E65" s="221">
        <v>0</v>
      </c>
      <c r="F65" s="221">
        <v>0</v>
      </c>
      <c r="G65" s="221">
        <v>0</v>
      </c>
      <c r="H65" s="221">
        <v>0</v>
      </c>
      <c r="I65" s="221">
        <v>0</v>
      </c>
      <c r="J65" s="221">
        <v>0</v>
      </c>
      <c r="K65" s="221">
        <v>0</v>
      </c>
      <c r="L65" s="221">
        <v>0</v>
      </c>
      <c r="M65" s="221">
        <v>0</v>
      </c>
      <c r="N65" s="221">
        <v>0</v>
      </c>
      <c r="O65" s="221">
        <v>0</v>
      </c>
      <c r="P65" s="221">
        <v>0</v>
      </c>
      <c r="Q65" s="221">
        <v>0</v>
      </c>
      <c r="R65" s="221">
        <v>0</v>
      </c>
      <c r="S65" s="221">
        <v>0</v>
      </c>
      <c r="T65" s="221">
        <v>0</v>
      </c>
      <c r="U65" s="221">
        <v>0</v>
      </c>
      <c r="V65" s="221">
        <v>0</v>
      </c>
      <c r="W65" s="221">
        <v>0</v>
      </c>
      <c r="X65" s="221">
        <v>0</v>
      </c>
      <c r="Y65" s="221">
        <v>0</v>
      </c>
      <c r="Z65" s="221">
        <v>0</v>
      </c>
      <c r="AA65" s="221">
        <v>0</v>
      </c>
      <c r="AB65" s="221">
        <v>0</v>
      </c>
      <c r="AC65" s="221">
        <v>0</v>
      </c>
      <c r="AD65" s="221">
        <v>0</v>
      </c>
      <c r="AE65" s="221">
        <v>0</v>
      </c>
      <c r="AF65" s="221">
        <v>0</v>
      </c>
      <c r="AG65" s="221">
        <v>0</v>
      </c>
      <c r="AH65" s="221">
        <v>0</v>
      </c>
      <c r="AI65" s="221">
        <v>0</v>
      </c>
      <c r="AJ65" s="221">
        <v>0</v>
      </c>
      <c r="AK65" s="221">
        <v>0</v>
      </c>
      <c r="AL65" s="221">
        <v>0</v>
      </c>
      <c r="AM65" s="221">
        <v>0</v>
      </c>
      <c r="AN65" s="221">
        <v>0</v>
      </c>
      <c r="AO65" s="221">
        <v>0</v>
      </c>
      <c r="AP65" s="221">
        <v>0</v>
      </c>
      <c r="AQ65" s="221">
        <v>0</v>
      </c>
      <c r="AR65" s="221">
        <v>0</v>
      </c>
      <c r="AS65" s="221">
        <v>0</v>
      </c>
      <c r="AT65" s="221">
        <v>0</v>
      </c>
      <c r="AU65" s="221">
        <v>0</v>
      </c>
      <c r="AV65" s="221">
        <v>0</v>
      </c>
      <c r="AW65" s="221">
        <v>0</v>
      </c>
      <c r="AX65" s="221">
        <v>0</v>
      </c>
      <c r="AY65" s="221">
        <v>0</v>
      </c>
      <c r="AZ65" s="221">
        <v>0</v>
      </c>
      <c r="BA65" s="221">
        <v>0</v>
      </c>
      <c r="BB65" s="221">
        <v>0</v>
      </c>
      <c r="BC65" s="221">
        <v>0</v>
      </c>
      <c r="BD65" s="221">
        <v>0</v>
      </c>
      <c r="BE65" s="221">
        <v>0</v>
      </c>
      <c r="BF65" s="221">
        <v>0</v>
      </c>
      <c r="BG65" s="221">
        <v>0</v>
      </c>
      <c r="BH65" s="221">
        <v>0</v>
      </c>
      <c r="BI65" s="221">
        <v>0</v>
      </c>
      <c r="BJ65" s="221">
        <v>0</v>
      </c>
      <c r="BK65" s="221">
        <v>0</v>
      </c>
      <c r="BL65" s="221">
        <v>0</v>
      </c>
      <c r="BM65" s="221">
        <v>0</v>
      </c>
      <c r="BN65" s="221">
        <v>0</v>
      </c>
      <c r="BO65" s="221">
        <v>0</v>
      </c>
      <c r="BP65" s="221">
        <v>0</v>
      </c>
      <c r="BQ65" s="221">
        <v>0</v>
      </c>
      <c r="BR65" s="221">
        <v>0</v>
      </c>
      <c r="BS65" s="221">
        <v>0</v>
      </c>
      <c r="BT65" s="221">
        <v>0</v>
      </c>
      <c r="BU65" s="221">
        <v>0</v>
      </c>
      <c r="BV65" s="221">
        <v>0</v>
      </c>
      <c r="BW65" s="221">
        <v>0</v>
      </c>
      <c r="BX65" s="221">
        <v>0</v>
      </c>
      <c r="BY65" s="221">
        <v>0</v>
      </c>
      <c r="BZ65" s="221">
        <v>0</v>
      </c>
      <c r="CA65" s="221">
        <v>0</v>
      </c>
      <c r="CB65" s="221">
        <v>0</v>
      </c>
      <c r="CC65" s="221">
        <v>0</v>
      </c>
      <c r="CD65" s="221">
        <v>0</v>
      </c>
      <c r="CE65" s="221">
        <v>0</v>
      </c>
      <c r="CF65" s="221">
        <v>0</v>
      </c>
      <c r="CG65" s="221">
        <v>0</v>
      </c>
      <c r="CH65" s="221">
        <v>0</v>
      </c>
      <c r="CI65" s="221">
        <v>0</v>
      </c>
      <c r="CJ65" s="105" t="s">
        <v>580</v>
      </c>
    </row>
    <row r="66" spans="1:88" ht="78.75">
      <c r="A66" s="75" t="s">
        <v>677</v>
      </c>
      <c r="B66" s="190" t="s">
        <v>678</v>
      </c>
      <c r="C66" s="196" t="s">
        <v>700</v>
      </c>
      <c r="D66" s="221">
        <v>0</v>
      </c>
      <c r="E66" s="221">
        <v>0</v>
      </c>
      <c r="F66" s="221">
        <v>0</v>
      </c>
      <c r="G66" s="221">
        <v>0</v>
      </c>
      <c r="H66" s="221">
        <v>0</v>
      </c>
      <c r="I66" s="221">
        <v>0</v>
      </c>
      <c r="J66" s="221">
        <v>0</v>
      </c>
      <c r="K66" s="221">
        <v>0</v>
      </c>
      <c r="L66" s="221">
        <v>0</v>
      </c>
      <c r="M66" s="221">
        <v>0</v>
      </c>
      <c r="N66" s="221">
        <v>0</v>
      </c>
      <c r="O66" s="221">
        <v>0</v>
      </c>
      <c r="P66" s="221">
        <v>0</v>
      </c>
      <c r="Q66" s="221">
        <v>0</v>
      </c>
      <c r="R66" s="221">
        <v>0</v>
      </c>
      <c r="S66" s="221">
        <v>0</v>
      </c>
      <c r="T66" s="221">
        <v>0</v>
      </c>
      <c r="U66" s="221">
        <v>0</v>
      </c>
      <c r="V66" s="221">
        <v>0</v>
      </c>
      <c r="W66" s="221">
        <v>0</v>
      </c>
      <c r="X66" s="221">
        <v>0</v>
      </c>
      <c r="Y66" s="221">
        <v>0</v>
      </c>
      <c r="Z66" s="221">
        <v>0</v>
      </c>
      <c r="AA66" s="221">
        <v>0</v>
      </c>
      <c r="AB66" s="221">
        <v>0</v>
      </c>
      <c r="AC66" s="221">
        <v>0</v>
      </c>
      <c r="AD66" s="221">
        <v>0</v>
      </c>
      <c r="AE66" s="221">
        <v>0</v>
      </c>
      <c r="AF66" s="221">
        <v>0</v>
      </c>
      <c r="AG66" s="221">
        <v>0</v>
      </c>
      <c r="AH66" s="221">
        <v>0</v>
      </c>
      <c r="AI66" s="221">
        <v>0</v>
      </c>
      <c r="AJ66" s="221">
        <v>0</v>
      </c>
      <c r="AK66" s="221">
        <v>0</v>
      </c>
      <c r="AL66" s="221">
        <v>0</v>
      </c>
      <c r="AM66" s="221">
        <v>0</v>
      </c>
      <c r="AN66" s="221">
        <v>0</v>
      </c>
      <c r="AO66" s="221">
        <v>0</v>
      </c>
      <c r="AP66" s="221">
        <v>0</v>
      </c>
      <c r="AQ66" s="221">
        <v>0</v>
      </c>
      <c r="AR66" s="221">
        <v>0</v>
      </c>
      <c r="AS66" s="221">
        <v>0</v>
      </c>
      <c r="AT66" s="221">
        <v>0</v>
      </c>
      <c r="AU66" s="221">
        <v>0</v>
      </c>
      <c r="AV66" s="221">
        <v>0</v>
      </c>
      <c r="AW66" s="221">
        <v>0</v>
      </c>
      <c r="AX66" s="221">
        <v>0</v>
      </c>
      <c r="AY66" s="221">
        <v>0</v>
      </c>
      <c r="AZ66" s="221">
        <v>0</v>
      </c>
      <c r="BA66" s="221">
        <v>0</v>
      </c>
      <c r="BB66" s="221">
        <v>0</v>
      </c>
      <c r="BC66" s="221">
        <v>0</v>
      </c>
      <c r="BD66" s="221">
        <v>0</v>
      </c>
      <c r="BE66" s="221">
        <v>0</v>
      </c>
      <c r="BF66" s="221">
        <v>0</v>
      </c>
      <c r="BG66" s="221">
        <v>0</v>
      </c>
      <c r="BH66" s="221">
        <v>0</v>
      </c>
      <c r="BI66" s="221">
        <v>0</v>
      </c>
      <c r="BJ66" s="221">
        <v>0</v>
      </c>
      <c r="BK66" s="221">
        <v>0</v>
      </c>
      <c r="BL66" s="221">
        <v>0</v>
      </c>
      <c r="BM66" s="221">
        <v>0</v>
      </c>
      <c r="BN66" s="221">
        <v>0</v>
      </c>
      <c r="BO66" s="221">
        <v>0</v>
      </c>
      <c r="BP66" s="221">
        <v>0</v>
      </c>
      <c r="BQ66" s="221">
        <v>0</v>
      </c>
      <c r="BR66" s="221">
        <v>0</v>
      </c>
      <c r="BS66" s="221">
        <v>0</v>
      </c>
      <c r="BT66" s="221">
        <v>0</v>
      </c>
      <c r="BU66" s="221">
        <v>0</v>
      </c>
      <c r="BV66" s="221">
        <v>0</v>
      </c>
      <c r="BW66" s="221">
        <v>0</v>
      </c>
      <c r="BX66" s="221">
        <v>0</v>
      </c>
      <c r="BY66" s="221">
        <v>0</v>
      </c>
      <c r="BZ66" s="221">
        <v>0</v>
      </c>
      <c r="CA66" s="221">
        <v>0</v>
      </c>
      <c r="CB66" s="221">
        <v>0</v>
      </c>
      <c r="CC66" s="221">
        <v>0</v>
      </c>
      <c r="CD66" s="221">
        <v>0</v>
      </c>
      <c r="CE66" s="221">
        <v>0</v>
      </c>
      <c r="CF66" s="221">
        <v>0</v>
      </c>
      <c r="CG66" s="221">
        <v>0</v>
      </c>
      <c r="CH66" s="221">
        <v>0</v>
      </c>
      <c r="CI66" s="221">
        <v>0</v>
      </c>
      <c r="CJ66" s="105" t="s">
        <v>580</v>
      </c>
    </row>
    <row r="67" spans="1:88" ht="110.25">
      <c r="A67" s="75" t="s">
        <v>512</v>
      </c>
      <c r="B67" s="190" t="s">
        <v>679</v>
      </c>
      <c r="C67" s="196" t="s">
        <v>700</v>
      </c>
      <c r="D67" s="221">
        <v>0</v>
      </c>
      <c r="E67" s="221">
        <v>0</v>
      </c>
      <c r="F67" s="221">
        <v>0</v>
      </c>
      <c r="G67" s="221">
        <v>0</v>
      </c>
      <c r="H67" s="221">
        <v>0</v>
      </c>
      <c r="I67" s="221">
        <v>0</v>
      </c>
      <c r="J67" s="221">
        <v>0</v>
      </c>
      <c r="K67" s="221">
        <v>0</v>
      </c>
      <c r="L67" s="221">
        <v>0</v>
      </c>
      <c r="M67" s="221">
        <v>0</v>
      </c>
      <c r="N67" s="221">
        <v>0</v>
      </c>
      <c r="O67" s="221">
        <v>0</v>
      </c>
      <c r="P67" s="221">
        <v>0</v>
      </c>
      <c r="Q67" s="221">
        <v>0</v>
      </c>
      <c r="R67" s="221">
        <v>0</v>
      </c>
      <c r="S67" s="221">
        <v>0</v>
      </c>
      <c r="T67" s="221">
        <v>0</v>
      </c>
      <c r="U67" s="221">
        <v>0</v>
      </c>
      <c r="V67" s="221">
        <v>0</v>
      </c>
      <c r="W67" s="221">
        <v>0</v>
      </c>
      <c r="X67" s="221">
        <v>0</v>
      </c>
      <c r="Y67" s="221">
        <v>0</v>
      </c>
      <c r="Z67" s="221">
        <v>0</v>
      </c>
      <c r="AA67" s="221">
        <v>0</v>
      </c>
      <c r="AB67" s="221">
        <v>0</v>
      </c>
      <c r="AC67" s="221">
        <v>0</v>
      </c>
      <c r="AD67" s="221">
        <v>0</v>
      </c>
      <c r="AE67" s="221">
        <v>0</v>
      </c>
      <c r="AF67" s="221">
        <v>0</v>
      </c>
      <c r="AG67" s="221">
        <v>0</v>
      </c>
      <c r="AH67" s="221">
        <v>0</v>
      </c>
      <c r="AI67" s="221">
        <v>0</v>
      </c>
      <c r="AJ67" s="221">
        <v>0</v>
      </c>
      <c r="AK67" s="221">
        <v>0</v>
      </c>
      <c r="AL67" s="221">
        <v>0</v>
      </c>
      <c r="AM67" s="221">
        <v>0</v>
      </c>
      <c r="AN67" s="221">
        <v>0</v>
      </c>
      <c r="AO67" s="221">
        <v>0</v>
      </c>
      <c r="AP67" s="221">
        <v>0</v>
      </c>
      <c r="AQ67" s="221">
        <v>0</v>
      </c>
      <c r="AR67" s="221">
        <v>0</v>
      </c>
      <c r="AS67" s="221">
        <v>0</v>
      </c>
      <c r="AT67" s="221">
        <v>0</v>
      </c>
      <c r="AU67" s="221">
        <v>0</v>
      </c>
      <c r="AV67" s="221">
        <v>0</v>
      </c>
      <c r="AW67" s="221">
        <v>0</v>
      </c>
      <c r="AX67" s="221">
        <v>0</v>
      </c>
      <c r="AY67" s="221">
        <v>0</v>
      </c>
      <c r="AZ67" s="221">
        <v>0</v>
      </c>
      <c r="BA67" s="221">
        <v>0</v>
      </c>
      <c r="BB67" s="221">
        <v>0</v>
      </c>
      <c r="BC67" s="221">
        <v>0</v>
      </c>
      <c r="BD67" s="221">
        <v>0</v>
      </c>
      <c r="BE67" s="221">
        <v>0</v>
      </c>
      <c r="BF67" s="221">
        <v>0</v>
      </c>
      <c r="BG67" s="221">
        <v>0</v>
      </c>
      <c r="BH67" s="221">
        <v>0</v>
      </c>
      <c r="BI67" s="221">
        <v>0</v>
      </c>
      <c r="BJ67" s="221">
        <v>0</v>
      </c>
      <c r="BK67" s="221">
        <v>0</v>
      </c>
      <c r="BL67" s="221">
        <v>0</v>
      </c>
      <c r="BM67" s="221">
        <v>0</v>
      </c>
      <c r="BN67" s="221">
        <v>0</v>
      </c>
      <c r="BO67" s="221">
        <v>0</v>
      </c>
      <c r="BP67" s="221">
        <v>0</v>
      </c>
      <c r="BQ67" s="221">
        <v>0</v>
      </c>
      <c r="BR67" s="221">
        <v>0</v>
      </c>
      <c r="BS67" s="221">
        <v>0</v>
      </c>
      <c r="BT67" s="221">
        <v>0</v>
      </c>
      <c r="BU67" s="221">
        <v>0</v>
      </c>
      <c r="BV67" s="221">
        <v>0</v>
      </c>
      <c r="BW67" s="221">
        <v>0</v>
      </c>
      <c r="BX67" s="221">
        <v>0</v>
      </c>
      <c r="BY67" s="221">
        <v>0</v>
      </c>
      <c r="BZ67" s="221">
        <v>0</v>
      </c>
      <c r="CA67" s="221">
        <v>0</v>
      </c>
      <c r="CB67" s="221">
        <v>0</v>
      </c>
      <c r="CC67" s="221">
        <v>0</v>
      </c>
      <c r="CD67" s="221">
        <v>0</v>
      </c>
      <c r="CE67" s="221">
        <v>0</v>
      </c>
      <c r="CF67" s="221">
        <v>0</v>
      </c>
      <c r="CG67" s="221">
        <v>0</v>
      </c>
      <c r="CH67" s="221">
        <v>0</v>
      </c>
      <c r="CI67" s="221">
        <v>0</v>
      </c>
      <c r="CJ67" s="105" t="s">
        <v>580</v>
      </c>
    </row>
    <row r="68" spans="1:88" ht="63">
      <c r="A68" s="75" t="s">
        <v>563</v>
      </c>
      <c r="B68" s="190" t="s">
        <v>680</v>
      </c>
      <c r="C68" s="196" t="s">
        <v>700</v>
      </c>
      <c r="D68" s="221">
        <v>0</v>
      </c>
      <c r="E68" s="221">
        <v>0</v>
      </c>
      <c r="F68" s="221">
        <v>0</v>
      </c>
      <c r="G68" s="221">
        <v>0</v>
      </c>
      <c r="H68" s="221">
        <v>0</v>
      </c>
      <c r="I68" s="221">
        <v>0</v>
      </c>
      <c r="J68" s="221">
        <v>0</v>
      </c>
      <c r="K68" s="221">
        <v>0</v>
      </c>
      <c r="L68" s="221">
        <v>0</v>
      </c>
      <c r="M68" s="221">
        <v>0</v>
      </c>
      <c r="N68" s="221">
        <v>0</v>
      </c>
      <c r="O68" s="221">
        <v>0</v>
      </c>
      <c r="P68" s="221">
        <v>0</v>
      </c>
      <c r="Q68" s="221">
        <v>0</v>
      </c>
      <c r="R68" s="221">
        <v>0</v>
      </c>
      <c r="S68" s="221">
        <v>0</v>
      </c>
      <c r="T68" s="221">
        <v>0</v>
      </c>
      <c r="U68" s="221">
        <v>0</v>
      </c>
      <c r="V68" s="221">
        <v>0</v>
      </c>
      <c r="W68" s="221">
        <v>0</v>
      </c>
      <c r="X68" s="221">
        <v>0</v>
      </c>
      <c r="Y68" s="221">
        <v>0</v>
      </c>
      <c r="Z68" s="221">
        <v>0</v>
      </c>
      <c r="AA68" s="221">
        <v>0</v>
      </c>
      <c r="AB68" s="221">
        <v>0</v>
      </c>
      <c r="AC68" s="221">
        <v>0</v>
      </c>
      <c r="AD68" s="221">
        <v>0</v>
      </c>
      <c r="AE68" s="221">
        <v>0</v>
      </c>
      <c r="AF68" s="221">
        <v>0</v>
      </c>
      <c r="AG68" s="221">
        <v>0</v>
      </c>
      <c r="AH68" s="221">
        <v>0</v>
      </c>
      <c r="AI68" s="221">
        <v>0</v>
      </c>
      <c r="AJ68" s="221">
        <v>0</v>
      </c>
      <c r="AK68" s="221">
        <v>0</v>
      </c>
      <c r="AL68" s="221">
        <v>0</v>
      </c>
      <c r="AM68" s="221">
        <v>0</v>
      </c>
      <c r="AN68" s="221">
        <v>0</v>
      </c>
      <c r="AO68" s="221">
        <v>0</v>
      </c>
      <c r="AP68" s="221">
        <v>0</v>
      </c>
      <c r="AQ68" s="221">
        <v>0</v>
      </c>
      <c r="AR68" s="221">
        <v>0</v>
      </c>
      <c r="AS68" s="221">
        <v>0</v>
      </c>
      <c r="AT68" s="221">
        <v>0</v>
      </c>
      <c r="AU68" s="221">
        <v>0</v>
      </c>
      <c r="AV68" s="221">
        <v>0</v>
      </c>
      <c r="AW68" s="221">
        <v>0</v>
      </c>
      <c r="AX68" s="221">
        <v>0</v>
      </c>
      <c r="AY68" s="221">
        <v>0</v>
      </c>
      <c r="AZ68" s="221">
        <v>0</v>
      </c>
      <c r="BA68" s="221">
        <v>0</v>
      </c>
      <c r="BB68" s="221">
        <v>0</v>
      </c>
      <c r="BC68" s="221">
        <v>0</v>
      </c>
      <c r="BD68" s="221">
        <v>0</v>
      </c>
      <c r="BE68" s="221">
        <v>0</v>
      </c>
      <c r="BF68" s="221">
        <v>0</v>
      </c>
      <c r="BG68" s="221">
        <v>0</v>
      </c>
      <c r="BH68" s="221">
        <v>0</v>
      </c>
      <c r="BI68" s="221">
        <v>0</v>
      </c>
      <c r="BJ68" s="221">
        <v>0</v>
      </c>
      <c r="BK68" s="221">
        <v>0</v>
      </c>
      <c r="BL68" s="221">
        <v>0</v>
      </c>
      <c r="BM68" s="221">
        <v>0</v>
      </c>
      <c r="BN68" s="221">
        <v>0</v>
      </c>
      <c r="BO68" s="221">
        <v>0</v>
      </c>
      <c r="BP68" s="221">
        <v>0</v>
      </c>
      <c r="BQ68" s="221">
        <v>0</v>
      </c>
      <c r="BR68" s="221">
        <v>0</v>
      </c>
      <c r="BS68" s="221">
        <v>0</v>
      </c>
      <c r="BT68" s="221">
        <v>0</v>
      </c>
      <c r="BU68" s="221">
        <v>0</v>
      </c>
      <c r="BV68" s="221">
        <v>0</v>
      </c>
      <c r="BW68" s="221">
        <v>0</v>
      </c>
      <c r="BX68" s="221">
        <v>0</v>
      </c>
      <c r="BY68" s="221">
        <v>0</v>
      </c>
      <c r="BZ68" s="221">
        <v>0</v>
      </c>
      <c r="CA68" s="221">
        <v>0</v>
      </c>
      <c r="CB68" s="221">
        <v>0</v>
      </c>
      <c r="CC68" s="221">
        <v>0</v>
      </c>
      <c r="CD68" s="221">
        <v>0</v>
      </c>
      <c r="CE68" s="221">
        <v>0</v>
      </c>
      <c r="CF68" s="221">
        <v>0</v>
      </c>
      <c r="CG68" s="221">
        <v>0</v>
      </c>
      <c r="CH68" s="221">
        <v>0</v>
      </c>
      <c r="CI68" s="221">
        <v>0</v>
      </c>
      <c r="CJ68" s="105" t="s">
        <v>580</v>
      </c>
    </row>
    <row r="69" spans="1:88" ht="94.5">
      <c r="A69" s="75" t="s">
        <v>564</v>
      </c>
      <c r="B69" s="190" t="s">
        <v>681</v>
      </c>
      <c r="C69" s="196" t="s">
        <v>700</v>
      </c>
      <c r="D69" s="221">
        <v>0</v>
      </c>
      <c r="E69" s="221">
        <v>0</v>
      </c>
      <c r="F69" s="221">
        <v>0</v>
      </c>
      <c r="G69" s="221">
        <v>0</v>
      </c>
      <c r="H69" s="221">
        <v>0</v>
      </c>
      <c r="I69" s="221">
        <v>0</v>
      </c>
      <c r="J69" s="221">
        <v>0</v>
      </c>
      <c r="K69" s="221">
        <v>0</v>
      </c>
      <c r="L69" s="221">
        <v>0</v>
      </c>
      <c r="M69" s="221">
        <v>0</v>
      </c>
      <c r="N69" s="221">
        <v>0</v>
      </c>
      <c r="O69" s="221">
        <v>0</v>
      </c>
      <c r="P69" s="221">
        <v>0</v>
      </c>
      <c r="Q69" s="221">
        <v>0</v>
      </c>
      <c r="R69" s="221">
        <v>0</v>
      </c>
      <c r="S69" s="221">
        <v>0</v>
      </c>
      <c r="T69" s="221">
        <v>0</v>
      </c>
      <c r="U69" s="221">
        <v>0</v>
      </c>
      <c r="V69" s="221">
        <v>0</v>
      </c>
      <c r="W69" s="221">
        <v>0</v>
      </c>
      <c r="X69" s="221">
        <v>0</v>
      </c>
      <c r="Y69" s="221">
        <v>0</v>
      </c>
      <c r="Z69" s="221">
        <v>0</v>
      </c>
      <c r="AA69" s="221">
        <v>0</v>
      </c>
      <c r="AB69" s="221">
        <v>0</v>
      </c>
      <c r="AC69" s="221">
        <v>0</v>
      </c>
      <c r="AD69" s="221">
        <v>0</v>
      </c>
      <c r="AE69" s="221">
        <v>0</v>
      </c>
      <c r="AF69" s="221">
        <v>0</v>
      </c>
      <c r="AG69" s="221">
        <v>0</v>
      </c>
      <c r="AH69" s="221">
        <v>0</v>
      </c>
      <c r="AI69" s="221">
        <v>0</v>
      </c>
      <c r="AJ69" s="221">
        <v>0</v>
      </c>
      <c r="AK69" s="221">
        <v>0</v>
      </c>
      <c r="AL69" s="221">
        <v>0</v>
      </c>
      <c r="AM69" s="221">
        <v>0</v>
      </c>
      <c r="AN69" s="221">
        <v>0</v>
      </c>
      <c r="AO69" s="221">
        <v>0</v>
      </c>
      <c r="AP69" s="221">
        <v>0</v>
      </c>
      <c r="AQ69" s="221">
        <v>0</v>
      </c>
      <c r="AR69" s="221">
        <v>0</v>
      </c>
      <c r="AS69" s="221">
        <v>0</v>
      </c>
      <c r="AT69" s="221">
        <v>0</v>
      </c>
      <c r="AU69" s="221">
        <v>0</v>
      </c>
      <c r="AV69" s="221">
        <v>0</v>
      </c>
      <c r="AW69" s="221">
        <v>0</v>
      </c>
      <c r="AX69" s="221">
        <v>0</v>
      </c>
      <c r="AY69" s="221">
        <v>0</v>
      </c>
      <c r="AZ69" s="221">
        <v>0</v>
      </c>
      <c r="BA69" s="221">
        <v>0</v>
      </c>
      <c r="BB69" s="221">
        <v>0</v>
      </c>
      <c r="BC69" s="221">
        <v>0</v>
      </c>
      <c r="BD69" s="221">
        <v>0</v>
      </c>
      <c r="BE69" s="221">
        <v>0</v>
      </c>
      <c r="BF69" s="221">
        <v>0</v>
      </c>
      <c r="BG69" s="221">
        <v>0</v>
      </c>
      <c r="BH69" s="221">
        <v>0</v>
      </c>
      <c r="BI69" s="221">
        <v>0</v>
      </c>
      <c r="BJ69" s="221">
        <v>0</v>
      </c>
      <c r="BK69" s="221">
        <v>0</v>
      </c>
      <c r="BL69" s="221">
        <v>0</v>
      </c>
      <c r="BM69" s="221">
        <v>0</v>
      </c>
      <c r="BN69" s="221">
        <v>0</v>
      </c>
      <c r="BO69" s="221">
        <v>0</v>
      </c>
      <c r="BP69" s="221">
        <v>0</v>
      </c>
      <c r="BQ69" s="221">
        <v>0</v>
      </c>
      <c r="BR69" s="221">
        <v>0</v>
      </c>
      <c r="BS69" s="221">
        <v>0</v>
      </c>
      <c r="BT69" s="221">
        <v>0</v>
      </c>
      <c r="BU69" s="221">
        <v>0</v>
      </c>
      <c r="BV69" s="221">
        <v>0</v>
      </c>
      <c r="BW69" s="221">
        <v>0</v>
      </c>
      <c r="BX69" s="221">
        <v>0</v>
      </c>
      <c r="BY69" s="221">
        <v>0</v>
      </c>
      <c r="BZ69" s="221">
        <v>0</v>
      </c>
      <c r="CA69" s="221">
        <v>0</v>
      </c>
      <c r="CB69" s="221">
        <v>0</v>
      </c>
      <c r="CC69" s="221">
        <v>0</v>
      </c>
      <c r="CD69" s="221">
        <v>0</v>
      </c>
      <c r="CE69" s="221">
        <v>0</v>
      </c>
      <c r="CF69" s="221">
        <v>0</v>
      </c>
      <c r="CG69" s="221">
        <v>0</v>
      </c>
      <c r="CH69" s="221">
        <v>0</v>
      </c>
      <c r="CI69" s="221">
        <v>0</v>
      </c>
      <c r="CJ69" s="105" t="s">
        <v>580</v>
      </c>
    </row>
    <row r="70" spans="1:88" ht="110.25">
      <c r="A70" s="75" t="s">
        <v>682</v>
      </c>
      <c r="B70" s="190" t="s">
        <v>683</v>
      </c>
      <c r="C70" s="196" t="s">
        <v>700</v>
      </c>
      <c r="D70" s="221">
        <v>0</v>
      </c>
      <c r="E70" s="221">
        <v>0</v>
      </c>
      <c r="F70" s="221">
        <v>0</v>
      </c>
      <c r="G70" s="221">
        <v>0</v>
      </c>
      <c r="H70" s="221">
        <v>0</v>
      </c>
      <c r="I70" s="221">
        <v>0</v>
      </c>
      <c r="J70" s="221">
        <v>0</v>
      </c>
      <c r="K70" s="221">
        <v>0</v>
      </c>
      <c r="L70" s="221">
        <v>0</v>
      </c>
      <c r="M70" s="221">
        <v>0</v>
      </c>
      <c r="N70" s="221">
        <v>0</v>
      </c>
      <c r="O70" s="221">
        <v>0</v>
      </c>
      <c r="P70" s="221">
        <v>0</v>
      </c>
      <c r="Q70" s="221">
        <v>0</v>
      </c>
      <c r="R70" s="221">
        <v>0</v>
      </c>
      <c r="S70" s="221">
        <v>0</v>
      </c>
      <c r="T70" s="221">
        <v>0</v>
      </c>
      <c r="U70" s="221">
        <v>0</v>
      </c>
      <c r="V70" s="221">
        <v>0</v>
      </c>
      <c r="W70" s="221">
        <v>0</v>
      </c>
      <c r="X70" s="221">
        <v>0</v>
      </c>
      <c r="Y70" s="221">
        <v>0</v>
      </c>
      <c r="Z70" s="221">
        <v>0</v>
      </c>
      <c r="AA70" s="221">
        <v>0</v>
      </c>
      <c r="AB70" s="221">
        <v>0</v>
      </c>
      <c r="AC70" s="221">
        <v>0</v>
      </c>
      <c r="AD70" s="221">
        <v>0</v>
      </c>
      <c r="AE70" s="221">
        <v>0</v>
      </c>
      <c r="AF70" s="221">
        <v>0</v>
      </c>
      <c r="AG70" s="221">
        <v>0</v>
      </c>
      <c r="AH70" s="221">
        <v>0</v>
      </c>
      <c r="AI70" s="221">
        <v>0</v>
      </c>
      <c r="AJ70" s="221">
        <v>0</v>
      </c>
      <c r="AK70" s="221">
        <v>0</v>
      </c>
      <c r="AL70" s="221">
        <v>0</v>
      </c>
      <c r="AM70" s="221">
        <v>0</v>
      </c>
      <c r="AN70" s="221">
        <v>0</v>
      </c>
      <c r="AO70" s="221">
        <v>0</v>
      </c>
      <c r="AP70" s="221">
        <v>0</v>
      </c>
      <c r="AQ70" s="221">
        <v>0</v>
      </c>
      <c r="AR70" s="221">
        <v>0</v>
      </c>
      <c r="AS70" s="221">
        <v>0</v>
      </c>
      <c r="AT70" s="221">
        <v>0</v>
      </c>
      <c r="AU70" s="221">
        <v>0</v>
      </c>
      <c r="AV70" s="221">
        <v>0</v>
      </c>
      <c r="AW70" s="221">
        <v>0</v>
      </c>
      <c r="AX70" s="221">
        <v>0</v>
      </c>
      <c r="AY70" s="221">
        <v>0</v>
      </c>
      <c r="AZ70" s="221">
        <v>0</v>
      </c>
      <c r="BA70" s="221">
        <v>0</v>
      </c>
      <c r="BB70" s="221">
        <v>0</v>
      </c>
      <c r="BC70" s="221">
        <v>0</v>
      </c>
      <c r="BD70" s="221">
        <v>0</v>
      </c>
      <c r="BE70" s="221">
        <v>0</v>
      </c>
      <c r="BF70" s="221">
        <v>0</v>
      </c>
      <c r="BG70" s="221">
        <v>0</v>
      </c>
      <c r="BH70" s="221">
        <v>0</v>
      </c>
      <c r="BI70" s="221">
        <v>0</v>
      </c>
      <c r="BJ70" s="221">
        <v>0</v>
      </c>
      <c r="BK70" s="221">
        <v>0</v>
      </c>
      <c r="BL70" s="221">
        <v>0</v>
      </c>
      <c r="BM70" s="221">
        <v>0</v>
      </c>
      <c r="BN70" s="221">
        <v>0</v>
      </c>
      <c r="BO70" s="221">
        <v>0</v>
      </c>
      <c r="BP70" s="221">
        <v>0</v>
      </c>
      <c r="BQ70" s="221">
        <v>0</v>
      </c>
      <c r="BR70" s="221">
        <v>0</v>
      </c>
      <c r="BS70" s="221">
        <v>0</v>
      </c>
      <c r="BT70" s="221">
        <v>0</v>
      </c>
      <c r="BU70" s="221">
        <v>0</v>
      </c>
      <c r="BV70" s="221">
        <v>0</v>
      </c>
      <c r="BW70" s="221">
        <v>0</v>
      </c>
      <c r="BX70" s="221">
        <v>0</v>
      </c>
      <c r="BY70" s="221">
        <v>0</v>
      </c>
      <c r="BZ70" s="221">
        <v>0</v>
      </c>
      <c r="CA70" s="221">
        <v>0</v>
      </c>
      <c r="CB70" s="221">
        <v>0</v>
      </c>
      <c r="CC70" s="221">
        <v>0</v>
      </c>
      <c r="CD70" s="221">
        <v>0</v>
      </c>
      <c r="CE70" s="221">
        <v>0</v>
      </c>
      <c r="CF70" s="221">
        <v>0</v>
      </c>
      <c r="CG70" s="221">
        <v>0</v>
      </c>
      <c r="CH70" s="221">
        <v>0</v>
      </c>
      <c r="CI70" s="221">
        <v>0</v>
      </c>
      <c r="CJ70" s="105" t="s">
        <v>580</v>
      </c>
    </row>
    <row r="71" spans="1:88" ht="94.5">
      <c r="A71" s="75" t="s">
        <v>684</v>
      </c>
      <c r="B71" s="190" t="s">
        <v>685</v>
      </c>
      <c r="C71" s="196" t="s">
        <v>700</v>
      </c>
      <c r="D71" s="221">
        <v>0</v>
      </c>
      <c r="E71" s="221">
        <v>0</v>
      </c>
      <c r="F71" s="221">
        <v>0</v>
      </c>
      <c r="G71" s="221">
        <v>0</v>
      </c>
      <c r="H71" s="221">
        <v>0</v>
      </c>
      <c r="I71" s="221">
        <v>0</v>
      </c>
      <c r="J71" s="221">
        <v>0</v>
      </c>
      <c r="K71" s="221">
        <v>0</v>
      </c>
      <c r="L71" s="221">
        <v>0</v>
      </c>
      <c r="M71" s="221">
        <v>0</v>
      </c>
      <c r="N71" s="221">
        <v>0</v>
      </c>
      <c r="O71" s="221">
        <v>0</v>
      </c>
      <c r="P71" s="221">
        <v>0</v>
      </c>
      <c r="Q71" s="221">
        <v>0</v>
      </c>
      <c r="R71" s="221">
        <v>0</v>
      </c>
      <c r="S71" s="221">
        <v>0</v>
      </c>
      <c r="T71" s="221">
        <v>0</v>
      </c>
      <c r="U71" s="221">
        <v>0</v>
      </c>
      <c r="V71" s="221">
        <v>0</v>
      </c>
      <c r="W71" s="221">
        <v>0</v>
      </c>
      <c r="X71" s="221">
        <v>0</v>
      </c>
      <c r="Y71" s="221">
        <v>0</v>
      </c>
      <c r="Z71" s="221">
        <v>0</v>
      </c>
      <c r="AA71" s="221">
        <v>0</v>
      </c>
      <c r="AB71" s="221">
        <v>0</v>
      </c>
      <c r="AC71" s="221">
        <v>0</v>
      </c>
      <c r="AD71" s="221">
        <v>0</v>
      </c>
      <c r="AE71" s="221">
        <v>0</v>
      </c>
      <c r="AF71" s="221">
        <v>0</v>
      </c>
      <c r="AG71" s="221">
        <v>0</v>
      </c>
      <c r="AH71" s="221">
        <v>0</v>
      </c>
      <c r="AI71" s="221">
        <v>0</v>
      </c>
      <c r="AJ71" s="221">
        <v>0</v>
      </c>
      <c r="AK71" s="221">
        <v>0</v>
      </c>
      <c r="AL71" s="221">
        <v>0</v>
      </c>
      <c r="AM71" s="221">
        <v>0</v>
      </c>
      <c r="AN71" s="221">
        <v>0</v>
      </c>
      <c r="AO71" s="221">
        <v>0</v>
      </c>
      <c r="AP71" s="221">
        <v>0</v>
      </c>
      <c r="AQ71" s="221">
        <v>0</v>
      </c>
      <c r="AR71" s="221">
        <v>0</v>
      </c>
      <c r="AS71" s="221">
        <v>0</v>
      </c>
      <c r="AT71" s="221">
        <v>0</v>
      </c>
      <c r="AU71" s="221">
        <v>0</v>
      </c>
      <c r="AV71" s="221">
        <v>0</v>
      </c>
      <c r="AW71" s="221">
        <v>0</v>
      </c>
      <c r="AX71" s="221">
        <v>0</v>
      </c>
      <c r="AY71" s="221">
        <v>0</v>
      </c>
      <c r="AZ71" s="221">
        <v>0</v>
      </c>
      <c r="BA71" s="221">
        <v>0</v>
      </c>
      <c r="BB71" s="221">
        <v>0</v>
      </c>
      <c r="BC71" s="221">
        <v>0</v>
      </c>
      <c r="BD71" s="221">
        <v>0</v>
      </c>
      <c r="BE71" s="221">
        <v>0</v>
      </c>
      <c r="BF71" s="221">
        <v>0</v>
      </c>
      <c r="BG71" s="221">
        <v>0</v>
      </c>
      <c r="BH71" s="221">
        <v>0</v>
      </c>
      <c r="BI71" s="221">
        <v>0</v>
      </c>
      <c r="BJ71" s="221">
        <v>0</v>
      </c>
      <c r="BK71" s="221">
        <v>0</v>
      </c>
      <c r="BL71" s="221">
        <v>0</v>
      </c>
      <c r="BM71" s="221">
        <v>0</v>
      </c>
      <c r="BN71" s="221">
        <v>0</v>
      </c>
      <c r="BO71" s="221">
        <v>0</v>
      </c>
      <c r="BP71" s="221">
        <v>0</v>
      </c>
      <c r="BQ71" s="221">
        <v>0</v>
      </c>
      <c r="BR71" s="221">
        <v>0</v>
      </c>
      <c r="BS71" s="221">
        <v>0</v>
      </c>
      <c r="BT71" s="221">
        <v>0</v>
      </c>
      <c r="BU71" s="221">
        <v>0</v>
      </c>
      <c r="BV71" s="221">
        <v>0</v>
      </c>
      <c r="BW71" s="221">
        <v>0</v>
      </c>
      <c r="BX71" s="221">
        <v>0</v>
      </c>
      <c r="BY71" s="221">
        <v>0</v>
      </c>
      <c r="BZ71" s="221">
        <v>0</v>
      </c>
      <c r="CA71" s="221">
        <v>0</v>
      </c>
      <c r="CB71" s="221">
        <v>0</v>
      </c>
      <c r="CC71" s="221">
        <v>0</v>
      </c>
      <c r="CD71" s="221">
        <v>0</v>
      </c>
      <c r="CE71" s="221">
        <v>0</v>
      </c>
      <c r="CF71" s="221">
        <v>0</v>
      </c>
      <c r="CG71" s="221">
        <v>0</v>
      </c>
      <c r="CH71" s="221">
        <v>0</v>
      </c>
      <c r="CI71" s="221">
        <v>0</v>
      </c>
      <c r="CJ71" s="105" t="s">
        <v>580</v>
      </c>
    </row>
    <row r="72" spans="1:88" ht="94.5">
      <c r="A72" s="75" t="s">
        <v>686</v>
      </c>
      <c r="B72" s="190" t="s">
        <v>687</v>
      </c>
      <c r="C72" s="196" t="s">
        <v>700</v>
      </c>
      <c r="D72" s="221">
        <v>0</v>
      </c>
      <c r="E72" s="221">
        <v>0</v>
      </c>
      <c r="F72" s="221">
        <v>0</v>
      </c>
      <c r="G72" s="221">
        <v>0</v>
      </c>
      <c r="H72" s="221">
        <v>0</v>
      </c>
      <c r="I72" s="221">
        <v>0</v>
      </c>
      <c r="J72" s="221">
        <v>0</v>
      </c>
      <c r="K72" s="221">
        <v>0</v>
      </c>
      <c r="L72" s="221">
        <v>0</v>
      </c>
      <c r="M72" s="221">
        <v>0</v>
      </c>
      <c r="N72" s="221">
        <v>0</v>
      </c>
      <c r="O72" s="221">
        <v>0</v>
      </c>
      <c r="P72" s="221">
        <v>0</v>
      </c>
      <c r="Q72" s="221">
        <v>0</v>
      </c>
      <c r="R72" s="221">
        <v>0</v>
      </c>
      <c r="S72" s="221">
        <v>0</v>
      </c>
      <c r="T72" s="221">
        <v>0</v>
      </c>
      <c r="U72" s="221">
        <v>0</v>
      </c>
      <c r="V72" s="221">
        <v>0</v>
      </c>
      <c r="W72" s="221">
        <v>0</v>
      </c>
      <c r="X72" s="221">
        <v>0</v>
      </c>
      <c r="Y72" s="221">
        <v>0</v>
      </c>
      <c r="Z72" s="221">
        <v>0</v>
      </c>
      <c r="AA72" s="221">
        <v>0</v>
      </c>
      <c r="AB72" s="221">
        <v>0</v>
      </c>
      <c r="AC72" s="221">
        <v>0</v>
      </c>
      <c r="AD72" s="221">
        <v>0</v>
      </c>
      <c r="AE72" s="221">
        <v>0</v>
      </c>
      <c r="AF72" s="221">
        <v>0</v>
      </c>
      <c r="AG72" s="221">
        <v>0</v>
      </c>
      <c r="AH72" s="221">
        <v>0</v>
      </c>
      <c r="AI72" s="221">
        <v>0</v>
      </c>
      <c r="AJ72" s="221">
        <v>0</v>
      </c>
      <c r="AK72" s="221">
        <v>0</v>
      </c>
      <c r="AL72" s="221">
        <v>0</v>
      </c>
      <c r="AM72" s="221">
        <v>0</v>
      </c>
      <c r="AN72" s="221">
        <v>0</v>
      </c>
      <c r="AO72" s="221">
        <v>0</v>
      </c>
      <c r="AP72" s="221">
        <v>0</v>
      </c>
      <c r="AQ72" s="221">
        <v>0</v>
      </c>
      <c r="AR72" s="221">
        <v>0</v>
      </c>
      <c r="AS72" s="221">
        <v>0</v>
      </c>
      <c r="AT72" s="221">
        <v>0</v>
      </c>
      <c r="AU72" s="221">
        <v>0</v>
      </c>
      <c r="AV72" s="221">
        <v>0</v>
      </c>
      <c r="AW72" s="221">
        <v>0</v>
      </c>
      <c r="AX72" s="221">
        <v>0</v>
      </c>
      <c r="AY72" s="221">
        <v>0</v>
      </c>
      <c r="AZ72" s="221">
        <v>0</v>
      </c>
      <c r="BA72" s="221">
        <v>0</v>
      </c>
      <c r="BB72" s="221">
        <v>0</v>
      </c>
      <c r="BC72" s="221">
        <v>0</v>
      </c>
      <c r="BD72" s="221">
        <v>0</v>
      </c>
      <c r="BE72" s="221">
        <v>0</v>
      </c>
      <c r="BF72" s="221">
        <v>0</v>
      </c>
      <c r="BG72" s="221">
        <v>0</v>
      </c>
      <c r="BH72" s="221">
        <v>0</v>
      </c>
      <c r="BI72" s="221">
        <v>0</v>
      </c>
      <c r="BJ72" s="221">
        <v>0</v>
      </c>
      <c r="BK72" s="221">
        <v>0</v>
      </c>
      <c r="BL72" s="221">
        <v>0</v>
      </c>
      <c r="BM72" s="221">
        <v>0</v>
      </c>
      <c r="BN72" s="221">
        <v>0</v>
      </c>
      <c r="BO72" s="221">
        <v>0</v>
      </c>
      <c r="BP72" s="221">
        <v>0</v>
      </c>
      <c r="BQ72" s="221">
        <v>0</v>
      </c>
      <c r="BR72" s="221">
        <v>0</v>
      </c>
      <c r="BS72" s="221">
        <v>0</v>
      </c>
      <c r="BT72" s="221">
        <v>0</v>
      </c>
      <c r="BU72" s="221">
        <v>0</v>
      </c>
      <c r="BV72" s="221">
        <v>0</v>
      </c>
      <c r="BW72" s="221">
        <v>0</v>
      </c>
      <c r="BX72" s="221">
        <v>0</v>
      </c>
      <c r="BY72" s="221">
        <v>0</v>
      </c>
      <c r="BZ72" s="221">
        <v>0</v>
      </c>
      <c r="CA72" s="221">
        <v>0</v>
      </c>
      <c r="CB72" s="221">
        <v>0</v>
      </c>
      <c r="CC72" s="221">
        <v>0</v>
      </c>
      <c r="CD72" s="221">
        <v>0</v>
      </c>
      <c r="CE72" s="221">
        <v>0</v>
      </c>
      <c r="CF72" s="221">
        <v>0</v>
      </c>
      <c r="CG72" s="221">
        <v>0</v>
      </c>
      <c r="CH72" s="221">
        <v>0</v>
      </c>
      <c r="CI72" s="221">
        <v>0</v>
      </c>
      <c r="CJ72" s="105" t="s">
        <v>580</v>
      </c>
    </row>
    <row r="73" spans="1:88" ht="63">
      <c r="A73" s="75" t="s">
        <v>688</v>
      </c>
      <c r="B73" s="190" t="s">
        <v>689</v>
      </c>
      <c r="C73" s="196" t="s">
        <v>700</v>
      </c>
      <c r="D73" s="221">
        <v>0</v>
      </c>
      <c r="E73" s="221">
        <v>0</v>
      </c>
      <c r="F73" s="221">
        <v>0</v>
      </c>
      <c r="G73" s="221">
        <v>0</v>
      </c>
      <c r="H73" s="221">
        <v>0</v>
      </c>
      <c r="I73" s="221">
        <v>0</v>
      </c>
      <c r="J73" s="221">
        <v>0</v>
      </c>
      <c r="K73" s="221">
        <v>0</v>
      </c>
      <c r="L73" s="221">
        <v>0</v>
      </c>
      <c r="M73" s="221">
        <v>0</v>
      </c>
      <c r="N73" s="221">
        <v>0</v>
      </c>
      <c r="O73" s="221">
        <v>0</v>
      </c>
      <c r="P73" s="221">
        <v>0</v>
      </c>
      <c r="Q73" s="221">
        <v>0</v>
      </c>
      <c r="R73" s="221">
        <v>0</v>
      </c>
      <c r="S73" s="221">
        <v>0</v>
      </c>
      <c r="T73" s="221">
        <v>0</v>
      </c>
      <c r="U73" s="221">
        <v>0</v>
      </c>
      <c r="V73" s="221">
        <v>0</v>
      </c>
      <c r="W73" s="221">
        <v>0</v>
      </c>
      <c r="X73" s="221">
        <v>0</v>
      </c>
      <c r="Y73" s="221">
        <v>0</v>
      </c>
      <c r="Z73" s="221">
        <v>0</v>
      </c>
      <c r="AA73" s="221">
        <v>0</v>
      </c>
      <c r="AB73" s="221">
        <v>0</v>
      </c>
      <c r="AC73" s="221">
        <v>0</v>
      </c>
      <c r="AD73" s="221">
        <v>0</v>
      </c>
      <c r="AE73" s="221">
        <v>0</v>
      </c>
      <c r="AF73" s="221">
        <v>0</v>
      </c>
      <c r="AG73" s="221">
        <v>0</v>
      </c>
      <c r="AH73" s="221">
        <v>0</v>
      </c>
      <c r="AI73" s="221">
        <v>0</v>
      </c>
      <c r="AJ73" s="221">
        <v>0</v>
      </c>
      <c r="AK73" s="221">
        <v>0</v>
      </c>
      <c r="AL73" s="221">
        <v>0</v>
      </c>
      <c r="AM73" s="221">
        <v>0</v>
      </c>
      <c r="AN73" s="221">
        <v>0</v>
      </c>
      <c r="AO73" s="221">
        <v>0</v>
      </c>
      <c r="AP73" s="221">
        <v>0</v>
      </c>
      <c r="AQ73" s="221">
        <v>0</v>
      </c>
      <c r="AR73" s="221">
        <v>0</v>
      </c>
      <c r="AS73" s="221">
        <v>0</v>
      </c>
      <c r="AT73" s="221">
        <v>0</v>
      </c>
      <c r="AU73" s="221">
        <v>0</v>
      </c>
      <c r="AV73" s="221">
        <v>0</v>
      </c>
      <c r="AW73" s="221">
        <v>0</v>
      </c>
      <c r="AX73" s="221">
        <v>0</v>
      </c>
      <c r="AY73" s="221">
        <v>0</v>
      </c>
      <c r="AZ73" s="221">
        <v>0</v>
      </c>
      <c r="BA73" s="221">
        <v>0</v>
      </c>
      <c r="BB73" s="221">
        <v>0</v>
      </c>
      <c r="BC73" s="221">
        <v>0</v>
      </c>
      <c r="BD73" s="221">
        <v>0</v>
      </c>
      <c r="BE73" s="221">
        <v>0</v>
      </c>
      <c r="BF73" s="221">
        <v>0</v>
      </c>
      <c r="BG73" s="221">
        <v>0</v>
      </c>
      <c r="BH73" s="221">
        <v>0</v>
      </c>
      <c r="BI73" s="221">
        <v>0</v>
      </c>
      <c r="BJ73" s="221">
        <v>0</v>
      </c>
      <c r="BK73" s="221">
        <v>0</v>
      </c>
      <c r="BL73" s="221">
        <v>0</v>
      </c>
      <c r="BM73" s="221">
        <v>0</v>
      </c>
      <c r="BN73" s="221">
        <v>0</v>
      </c>
      <c r="BO73" s="221">
        <v>0</v>
      </c>
      <c r="BP73" s="221">
        <v>0</v>
      </c>
      <c r="BQ73" s="221">
        <v>0</v>
      </c>
      <c r="BR73" s="221">
        <v>0</v>
      </c>
      <c r="BS73" s="221">
        <v>0</v>
      </c>
      <c r="BT73" s="221">
        <v>0</v>
      </c>
      <c r="BU73" s="221">
        <v>0</v>
      </c>
      <c r="BV73" s="221">
        <v>0</v>
      </c>
      <c r="BW73" s="221">
        <v>0</v>
      </c>
      <c r="BX73" s="221">
        <v>0</v>
      </c>
      <c r="BY73" s="221">
        <v>0</v>
      </c>
      <c r="BZ73" s="221">
        <v>0</v>
      </c>
      <c r="CA73" s="221">
        <v>0</v>
      </c>
      <c r="CB73" s="221">
        <v>0</v>
      </c>
      <c r="CC73" s="221">
        <v>0</v>
      </c>
      <c r="CD73" s="221">
        <v>0</v>
      </c>
      <c r="CE73" s="221">
        <v>0</v>
      </c>
      <c r="CF73" s="221">
        <v>0</v>
      </c>
      <c r="CG73" s="221">
        <v>0</v>
      </c>
      <c r="CH73" s="221">
        <v>0</v>
      </c>
      <c r="CI73" s="221">
        <v>0</v>
      </c>
      <c r="CJ73" s="105" t="s">
        <v>580</v>
      </c>
    </row>
    <row r="74" spans="1:88" ht="94.5">
      <c r="A74" s="75" t="s">
        <v>690</v>
      </c>
      <c r="B74" s="190" t="s">
        <v>691</v>
      </c>
      <c r="C74" s="196" t="s">
        <v>700</v>
      </c>
      <c r="D74" s="221">
        <v>0</v>
      </c>
      <c r="E74" s="221">
        <v>0</v>
      </c>
      <c r="F74" s="221">
        <v>0</v>
      </c>
      <c r="G74" s="221">
        <v>0</v>
      </c>
      <c r="H74" s="221">
        <v>0</v>
      </c>
      <c r="I74" s="221">
        <v>0</v>
      </c>
      <c r="J74" s="221">
        <v>0</v>
      </c>
      <c r="K74" s="221">
        <v>0</v>
      </c>
      <c r="L74" s="221">
        <v>0</v>
      </c>
      <c r="M74" s="221">
        <v>0</v>
      </c>
      <c r="N74" s="221">
        <v>0</v>
      </c>
      <c r="O74" s="221">
        <v>0</v>
      </c>
      <c r="P74" s="221">
        <v>0</v>
      </c>
      <c r="Q74" s="221">
        <v>0</v>
      </c>
      <c r="R74" s="221">
        <v>0</v>
      </c>
      <c r="S74" s="221">
        <v>0</v>
      </c>
      <c r="T74" s="221">
        <v>0</v>
      </c>
      <c r="U74" s="221">
        <v>0</v>
      </c>
      <c r="V74" s="221">
        <v>0</v>
      </c>
      <c r="W74" s="221">
        <v>0</v>
      </c>
      <c r="X74" s="221">
        <v>0</v>
      </c>
      <c r="Y74" s="221">
        <v>0</v>
      </c>
      <c r="Z74" s="221">
        <v>0</v>
      </c>
      <c r="AA74" s="221">
        <v>0</v>
      </c>
      <c r="AB74" s="221">
        <v>0</v>
      </c>
      <c r="AC74" s="221">
        <v>0</v>
      </c>
      <c r="AD74" s="221">
        <v>0</v>
      </c>
      <c r="AE74" s="221">
        <v>0</v>
      </c>
      <c r="AF74" s="221">
        <v>0</v>
      </c>
      <c r="AG74" s="221">
        <v>0</v>
      </c>
      <c r="AH74" s="221">
        <v>0</v>
      </c>
      <c r="AI74" s="221">
        <v>0</v>
      </c>
      <c r="AJ74" s="221">
        <v>0</v>
      </c>
      <c r="AK74" s="221">
        <v>0</v>
      </c>
      <c r="AL74" s="221">
        <v>0</v>
      </c>
      <c r="AM74" s="221">
        <v>0</v>
      </c>
      <c r="AN74" s="221">
        <v>0</v>
      </c>
      <c r="AO74" s="221">
        <v>0</v>
      </c>
      <c r="AP74" s="221">
        <v>0</v>
      </c>
      <c r="AQ74" s="221">
        <v>0</v>
      </c>
      <c r="AR74" s="221">
        <v>0</v>
      </c>
      <c r="AS74" s="221">
        <v>0</v>
      </c>
      <c r="AT74" s="221">
        <v>0</v>
      </c>
      <c r="AU74" s="221">
        <v>0</v>
      </c>
      <c r="AV74" s="221">
        <v>0</v>
      </c>
      <c r="AW74" s="221">
        <v>0</v>
      </c>
      <c r="AX74" s="221">
        <v>0</v>
      </c>
      <c r="AY74" s="221">
        <v>0</v>
      </c>
      <c r="AZ74" s="221">
        <v>0</v>
      </c>
      <c r="BA74" s="221">
        <v>0</v>
      </c>
      <c r="BB74" s="221">
        <v>0</v>
      </c>
      <c r="BC74" s="221">
        <v>0</v>
      </c>
      <c r="BD74" s="221">
        <v>0</v>
      </c>
      <c r="BE74" s="221">
        <v>0</v>
      </c>
      <c r="BF74" s="221">
        <v>0</v>
      </c>
      <c r="BG74" s="221">
        <v>0</v>
      </c>
      <c r="BH74" s="221">
        <v>0</v>
      </c>
      <c r="BI74" s="221">
        <v>0</v>
      </c>
      <c r="BJ74" s="221">
        <v>0</v>
      </c>
      <c r="BK74" s="221">
        <v>0</v>
      </c>
      <c r="BL74" s="221">
        <v>0</v>
      </c>
      <c r="BM74" s="221">
        <v>0</v>
      </c>
      <c r="BN74" s="221">
        <v>0</v>
      </c>
      <c r="BO74" s="221">
        <v>0</v>
      </c>
      <c r="BP74" s="221">
        <v>0</v>
      </c>
      <c r="BQ74" s="221">
        <v>0</v>
      </c>
      <c r="BR74" s="221">
        <v>0</v>
      </c>
      <c r="BS74" s="221">
        <v>0</v>
      </c>
      <c r="BT74" s="221">
        <v>0</v>
      </c>
      <c r="BU74" s="221">
        <v>0</v>
      </c>
      <c r="BV74" s="221">
        <v>0</v>
      </c>
      <c r="BW74" s="221">
        <v>0</v>
      </c>
      <c r="BX74" s="221">
        <v>0</v>
      </c>
      <c r="BY74" s="221">
        <v>0</v>
      </c>
      <c r="BZ74" s="221">
        <v>0</v>
      </c>
      <c r="CA74" s="221">
        <v>0</v>
      </c>
      <c r="CB74" s="221">
        <v>0</v>
      </c>
      <c r="CC74" s="221">
        <v>0</v>
      </c>
      <c r="CD74" s="221">
        <v>0</v>
      </c>
      <c r="CE74" s="221">
        <v>0</v>
      </c>
      <c r="CF74" s="221">
        <v>0</v>
      </c>
      <c r="CG74" s="221">
        <v>0</v>
      </c>
      <c r="CH74" s="221">
        <v>0</v>
      </c>
      <c r="CI74" s="221">
        <v>0</v>
      </c>
      <c r="CJ74" s="105" t="s">
        <v>580</v>
      </c>
    </row>
    <row r="75" spans="1:88" ht="47.25">
      <c r="A75" s="75" t="s">
        <v>692</v>
      </c>
      <c r="B75" s="190" t="s">
        <v>693</v>
      </c>
      <c r="C75" s="196" t="s">
        <v>700</v>
      </c>
      <c r="D75" s="221">
        <v>0</v>
      </c>
      <c r="E75" s="221">
        <v>0</v>
      </c>
      <c r="F75" s="221">
        <v>0</v>
      </c>
      <c r="G75" s="221">
        <v>0</v>
      </c>
      <c r="H75" s="221">
        <v>0</v>
      </c>
      <c r="I75" s="221">
        <v>0</v>
      </c>
      <c r="J75" s="221">
        <v>0</v>
      </c>
      <c r="K75" s="221">
        <v>0</v>
      </c>
      <c r="L75" s="221">
        <v>0</v>
      </c>
      <c r="M75" s="221">
        <v>0</v>
      </c>
      <c r="N75" s="221">
        <v>0</v>
      </c>
      <c r="O75" s="221">
        <v>0</v>
      </c>
      <c r="P75" s="221">
        <v>0</v>
      </c>
      <c r="Q75" s="221">
        <v>0</v>
      </c>
      <c r="R75" s="221">
        <v>0</v>
      </c>
      <c r="S75" s="221">
        <v>0</v>
      </c>
      <c r="T75" s="221">
        <v>0</v>
      </c>
      <c r="U75" s="221">
        <v>0</v>
      </c>
      <c r="V75" s="221">
        <v>0</v>
      </c>
      <c r="W75" s="221">
        <v>0</v>
      </c>
      <c r="X75" s="221">
        <v>0</v>
      </c>
      <c r="Y75" s="221">
        <v>0</v>
      </c>
      <c r="Z75" s="221">
        <v>0</v>
      </c>
      <c r="AA75" s="221">
        <v>0</v>
      </c>
      <c r="AB75" s="221">
        <v>0</v>
      </c>
      <c r="AC75" s="221">
        <v>0</v>
      </c>
      <c r="AD75" s="221">
        <v>0</v>
      </c>
      <c r="AE75" s="221">
        <v>0</v>
      </c>
      <c r="AF75" s="221">
        <v>0</v>
      </c>
      <c r="AG75" s="221">
        <v>0</v>
      </c>
      <c r="AH75" s="221">
        <v>0</v>
      </c>
      <c r="AI75" s="221">
        <v>0</v>
      </c>
      <c r="AJ75" s="221">
        <v>0</v>
      </c>
      <c r="AK75" s="221">
        <v>0</v>
      </c>
      <c r="AL75" s="221">
        <v>0</v>
      </c>
      <c r="AM75" s="221">
        <v>0</v>
      </c>
      <c r="AN75" s="221">
        <v>0</v>
      </c>
      <c r="AO75" s="221">
        <v>0</v>
      </c>
      <c r="AP75" s="221">
        <v>0</v>
      </c>
      <c r="AQ75" s="221">
        <v>0</v>
      </c>
      <c r="AR75" s="221">
        <v>0</v>
      </c>
      <c r="AS75" s="221">
        <v>0</v>
      </c>
      <c r="AT75" s="221">
        <v>0</v>
      </c>
      <c r="AU75" s="221">
        <v>0</v>
      </c>
      <c r="AV75" s="221">
        <v>0</v>
      </c>
      <c r="AW75" s="221">
        <v>0</v>
      </c>
      <c r="AX75" s="221">
        <v>0</v>
      </c>
      <c r="AY75" s="221">
        <v>0</v>
      </c>
      <c r="AZ75" s="221">
        <v>0</v>
      </c>
      <c r="BA75" s="221">
        <v>0</v>
      </c>
      <c r="BB75" s="221">
        <v>0</v>
      </c>
      <c r="BC75" s="221">
        <v>0</v>
      </c>
      <c r="BD75" s="221">
        <v>0</v>
      </c>
      <c r="BE75" s="221">
        <v>0</v>
      </c>
      <c r="BF75" s="221">
        <v>0</v>
      </c>
      <c r="BG75" s="221">
        <v>0</v>
      </c>
      <c r="BH75" s="221">
        <v>0</v>
      </c>
      <c r="BI75" s="221">
        <v>0</v>
      </c>
      <c r="BJ75" s="221">
        <v>0</v>
      </c>
      <c r="BK75" s="221">
        <v>0</v>
      </c>
      <c r="BL75" s="221">
        <v>0</v>
      </c>
      <c r="BM75" s="221">
        <v>0</v>
      </c>
      <c r="BN75" s="221">
        <v>0</v>
      </c>
      <c r="BO75" s="221">
        <v>0</v>
      </c>
      <c r="BP75" s="221">
        <v>0</v>
      </c>
      <c r="BQ75" s="221">
        <v>0</v>
      </c>
      <c r="BR75" s="221">
        <v>0</v>
      </c>
      <c r="BS75" s="221">
        <v>0</v>
      </c>
      <c r="BT75" s="221">
        <v>0</v>
      </c>
      <c r="BU75" s="221">
        <v>0</v>
      </c>
      <c r="BV75" s="221">
        <v>0</v>
      </c>
      <c r="BW75" s="221">
        <v>0</v>
      </c>
      <c r="BX75" s="221">
        <v>0</v>
      </c>
      <c r="BY75" s="221">
        <v>0</v>
      </c>
      <c r="BZ75" s="221">
        <v>0</v>
      </c>
      <c r="CA75" s="221">
        <v>0</v>
      </c>
      <c r="CB75" s="221">
        <v>0</v>
      </c>
      <c r="CC75" s="221">
        <v>0</v>
      </c>
      <c r="CD75" s="221">
        <v>0</v>
      </c>
      <c r="CE75" s="221">
        <v>0</v>
      </c>
      <c r="CF75" s="221">
        <v>0</v>
      </c>
      <c r="CG75" s="221">
        <v>0</v>
      </c>
      <c r="CH75" s="221">
        <v>0</v>
      </c>
      <c r="CI75" s="221">
        <v>0</v>
      </c>
      <c r="CJ75" s="105" t="s">
        <v>580</v>
      </c>
    </row>
  </sheetData>
  <mergeCells count="34">
    <mergeCell ref="A5:AS5"/>
    <mergeCell ref="A6:AS6"/>
    <mergeCell ref="R14:AE15"/>
    <mergeCell ref="AT14:CI14"/>
    <mergeCell ref="A4:AS4"/>
    <mergeCell ref="A10:AS10"/>
    <mergeCell ref="A11:AS11"/>
    <mergeCell ref="A12:AS12"/>
    <mergeCell ref="AF14:AS14"/>
    <mergeCell ref="A14:A17"/>
    <mergeCell ref="A7:AS7"/>
    <mergeCell ref="A8:AS8"/>
    <mergeCell ref="CJ14:CJ17"/>
    <mergeCell ref="D14:Q15"/>
    <mergeCell ref="C14:C17"/>
    <mergeCell ref="B14:B17"/>
    <mergeCell ref="K16:Q16"/>
    <mergeCell ref="A13:CI13"/>
    <mergeCell ref="AT15:BG15"/>
    <mergeCell ref="BV15:CI15"/>
    <mergeCell ref="CC16:CI16"/>
    <mergeCell ref="BH16:BN16"/>
    <mergeCell ref="BO16:BU16"/>
    <mergeCell ref="AF16:AL16"/>
    <mergeCell ref="AM16:AS16"/>
    <mergeCell ref="AT16:AZ16"/>
    <mergeCell ref="BV16:CB16"/>
    <mergeCell ref="R16:X16"/>
    <mergeCell ref="Y16:AE16"/>
    <mergeCell ref="D16:J16"/>
    <mergeCell ref="A9:AS9"/>
    <mergeCell ref="AF15:AS15"/>
    <mergeCell ref="BH15:BU15"/>
    <mergeCell ref="BA16:BG16"/>
  </mergeCells>
  <pageMargins left="0.70866141732283472" right="0.70866141732283472" top="0.74803149606299213" bottom="0.74803149606299213" header="0.31496062992125984" footer="0.31496062992125984"/>
  <pageSetup paperSize="8" scale="59" fitToWidth="2" orientation="landscape" r:id="rId1"/>
  <headerFooter differentFirst="1">
    <oddHeader>&amp;C&amp;P</oddHeader>
  </headerFooter>
  <colBreaks count="1" manualBreakCount="1">
    <brk id="45" max="1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27</vt:i4>
      </vt:variant>
    </vt:vector>
  </HeadingPairs>
  <TitlesOfParts>
    <vt:vector size="50" baseType="lpstr">
      <vt:lpstr>1_2018</vt:lpstr>
      <vt:lpstr>1_2019</vt:lpstr>
      <vt:lpstr>1_2020</vt:lpstr>
      <vt:lpstr>2</vt:lpstr>
      <vt:lpstr>3</vt:lpstr>
      <vt:lpstr>4</vt:lpstr>
      <vt:lpstr>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'1_2018'!Заголовки_для_печати</vt:lpstr>
      <vt:lpstr>'1_2019'!Заголовки_для_печати</vt:lpstr>
      <vt:lpstr>'1_2020'!Заголовки_для_печати</vt:lpstr>
      <vt:lpstr>'11.2'!Заголовки_для_печати</vt:lpstr>
      <vt:lpstr>'11.3'!Заголовки_для_печати</vt:lpstr>
      <vt:lpstr>'1_2018'!Область_печати</vt:lpstr>
      <vt:lpstr>'1_2019'!Область_печати</vt:lpstr>
      <vt:lpstr>'1_2020'!Область_печати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Cokol1</cp:lastModifiedBy>
  <cp:lastPrinted>2017-01-30T08:47:12Z</cp:lastPrinted>
  <dcterms:created xsi:type="dcterms:W3CDTF">2009-07-27T10:10:26Z</dcterms:created>
  <dcterms:modified xsi:type="dcterms:W3CDTF">2017-01-31T11:55:58Z</dcterms:modified>
</cp:coreProperties>
</file>